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inv\Knihovna - rekonstrukce\+ Nábytek\+ Rozpočet\"/>
    </mc:Choice>
  </mc:AlternateContent>
  <workbookProtection workbookAlgorithmName="SHA-512" workbookHashValue="EMPv0Rc18J0hASk1FVMEK+NsWzVUuCVHYxcY0lj2lOqU+eMJFCv4NUnie1F2bcXl9j/4ImE7TSXFgBCdg6PgIw==" workbookSaltValue="ott3inC8GsStnPZxMwOWPQ==" workbookSpinCount="100000" lockStructure="1"/>
  <bookViews>
    <workbookView xWindow="-120" yWindow="-120" windowWidth="29040" windowHeight="15720"/>
  </bookViews>
  <sheets>
    <sheet name="List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18" i="1" l="1"/>
  <c r="J18" i="1" s="1"/>
  <c r="I17" i="1"/>
  <c r="J1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J7" i="1"/>
  <c r="J19" i="1" l="1"/>
</calcChain>
</file>

<file path=xl/sharedStrings.xml><?xml version="1.0" encoding="utf-8"?>
<sst xmlns="http://schemas.openxmlformats.org/spreadsheetml/2006/main" count="60" uniqueCount="53">
  <si>
    <t>místnost</t>
  </si>
  <si>
    <t>název</t>
  </si>
  <si>
    <t>popis</t>
  </si>
  <si>
    <t>počet</t>
  </si>
  <si>
    <t>cena celkově</t>
  </si>
  <si>
    <t>CELKEM bez DPH</t>
  </si>
  <si>
    <t>TABULKA TYPOVÝCH VÝROBKŮ</t>
  </si>
  <si>
    <t>TYPOVÉ VÝROBKY</t>
  </si>
  <si>
    <t>TV 01</t>
  </si>
  <si>
    <t>TV 02</t>
  </si>
  <si>
    <t>TV 03</t>
  </si>
  <si>
    <t>TV 04</t>
  </si>
  <si>
    <t>TV 05</t>
  </si>
  <si>
    <t>TV 06</t>
  </si>
  <si>
    <t>TV 07</t>
  </si>
  <si>
    <t>TV 08</t>
  </si>
  <si>
    <t>TV 09</t>
  </si>
  <si>
    <t>stojící lampa</t>
  </si>
  <si>
    <t>stolek</t>
  </si>
  <si>
    <t>1.05, 1.06</t>
  </si>
  <si>
    <t>1.06, 1.G.02</t>
  </si>
  <si>
    <t>1.04, 1.05, 1.06</t>
  </si>
  <si>
    <t>pouf</t>
  </si>
  <si>
    <t>1.06, 1.G.01, 1.G.02</t>
  </si>
  <si>
    <t>sedací vak</t>
  </si>
  <si>
    <t>1.G.02</t>
  </si>
  <si>
    <t>sedací židle</t>
  </si>
  <si>
    <t>kancelářská židle</t>
  </si>
  <si>
    <t>2.03</t>
  </si>
  <si>
    <t>1.05,1.06,1.G.01</t>
  </si>
  <si>
    <t>1.05, 1.G.01</t>
  </si>
  <si>
    <t>specifikace</t>
  </si>
  <si>
    <t>barva bledě šedá</t>
  </si>
  <si>
    <t>cena bez DPH/ks</t>
  </si>
  <si>
    <t>DPH/ks</t>
  </si>
  <si>
    <t>TV 10a</t>
  </si>
  <si>
    <t>TV 10b</t>
  </si>
  <si>
    <t>TV 12</t>
  </si>
  <si>
    <t>stůl stohovací</t>
  </si>
  <si>
    <t>bílá, rozměr 69 x 69 cm</t>
  </si>
  <si>
    <t>černá</t>
  </si>
  <si>
    <t>židle konferenční s područkami, sklopná</t>
  </si>
  <si>
    <t>židle konferenční s područkami, sklopná + stolek sklopný</t>
  </si>
  <si>
    <t>schema, referenční výrobek (ilustrační foto)</t>
  </si>
  <si>
    <t>barva bledě šedá, rozměr (100-120 cm) x (80 - 100 cm), materiál: škrábuvzdorný textil, plnění polystyrenové perličky</t>
  </si>
  <si>
    <t>křesla - čalouněná s područkami</t>
  </si>
  <si>
    <t>barva bledě šedá, nohy z masivního dřeva barvy bílé nebo barva dřeva, čalounění z textilie s vysokou odolností vůči oděru (min. 40 000 Martindale), výplň polyuretanová pěna se střední tuhostí, výška 80 - 85 cm, hloubka sedu 45-50 cm</t>
  </si>
  <si>
    <t>kruhový, průměr 40-60cm, barva bílý lak, MDF deska nebo dřevotříska, tloušťka desky 18 -22 mm, 3 nohy kovové nebo dřevěné, výška stolu 45 -50 cm</t>
  </si>
  <si>
    <t>bílá, výška 140 - 160cm, kovový podstavec, kovové provedení, kovové stínidlo, LED žárovka</t>
  </si>
  <si>
    <t>velký koberec průměr 200cm, výška vlasu 5-10 mm), gramáž 1000 -2000 g/m2 , syntetický materiál,</t>
  </si>
  <si>
    <t>malý koberec průměr 150cm, výška vlasu 5-10 mm), gramáž 1000 -2000 g/m2 , syntetický materiál,</t>
  </si>
  <si>
    <t>barva bledě šedá, čalouněný</t>
  </si>
  <si>
    <t>barva bledě šedá, nohy kovové, čalounění z textilie s vysokou odolností vůči oděru (min. 40 000 Martindale), výplň polyuretanová pěna se střední tuhostí, výška 80 - 85 cm, hloubka sedu 45-50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</si>
</sst>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\ _K_č;\-#,##0.00\ _K_č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Protection="1"/>
    <xf numFmtId="0" fontId="8" fillId="0" borderId="0" xfId="0" applyFont="1" applyProtection="1"/>
    <xf numFmtId="0" fontId="3" fillId="0" borderId="0" xfId="0" applyFont="1" applyProtection="1"/>
    <xf numFmtId="0" fontId="7" fillId="0" borderId="0" xfId="0" applyFont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5" xfId="0" applyFont="1" applyBorder="1" applyAlignment="1" applyProtection="1">
      <alignment horizontal="center" wrapText="1"/>
    </xf>
    <xf numFmtId="0" fontId="4" fillId="0" borderId="6" xfId="0" applyFont="1" applyBorder="1" applyProtection="1"/>
    <xf numFmtId="0" fontId="4" fillId="0" borderId="7" xfId="0" applyFont="1" applyBorder="1" applyAlignment="1" applyProtection="1">
      <alignment horizontal="left" vertical="center"/>
    </xf>
    <xf numFmtId="49" fontId="3" fillId="0" borderId="8" xfId="0" applyNumberFormat="1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 vertical="center"/>
    </xf>
    <xf numFmtId="165" fontId="5" fillId="2" borderId="8" xfId="1" applyNumberFormat="1" applyFont="1" applyFill="1" applyBorder="1" applyAlignment="1" applyProtection="1">
      <alignment horizontal="right" vertical="center" wrapText="1"/>
    </xf>
    <xf numFmtId="165" fontId="3" fillId="0" borderId="9" xfId="1" applyNumberFormat="1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165" fontId="5" fillId="2" borderId="1" xfId="1" applyNumberFormat="1" applyFont="1" applyFill="1" applyBorder="1" applyAlignment="1" applyProtection="1">
      <alignment horizontal="right" vertical="center" wrapText="1"/>
    </xf>
    <xf numFmtId="165" fontId="3" fillId="0" borderId="11" xfId="1" applyNumberFormat="1" applyFont="1" applyBorder="1" applyAlignment="1" applyProtection="1">
      <alignment horizontal="right" vertical="center"/>
    </xf>
    <xf numFmtId="0" fontId="9" fillId="0" borderId="0" xfId="0" applyFont="1" applyProtection="1"/>
    <xf numFmtId="0" fontId="4" fillId="0" borderId="12" xfId="0" applyFont="1" applyBorder="1" applyAlignment="1" applyProtection="1">
      <alignment horizontal="left" vertical="center"/>
    </xf>
    <xf numFmtId="49" fontId="3" fillId="0" borderId="13" xfId="0" applyNumberFormat="1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/>
    </xf>
    <xf numFmtId="165" fontId="5" fillId="2" borderId="13" xfId="1" applyNumberFormat="1" applyFont="1" applyFill="1" applyBorder="1" applyAlignment="1" applyProtection="1">
      <alignment horizontal="right" vertical="center" wrapText="1"/>
    </xf>
    <xf numFmtId="165" fontId="3" fillId="0" borderId="14" xfId="1" applyNumberFormat="1" applyFont="1" applyBorder="1" applyAlignment="1" applyProtection="1">
      <alignment horizontal="right" vertical="center"/>
    </xf>
    <xf numFmtId="0" fontId="3" fillId="0" borderId="15" xfId="0" applyFont="1" applyBorder="1" applyProtection="1"/>
    <xf numFmtId="0" fontId="3" fillId="0" borderId="16" xfId="0" applyFont="1" applyBorder="1" applyProtection="1"/>
    <xf numFmtId="0" fontId="6" fillId="0" borderId="16" xfId="0" applyFont="1" applyBorder="1" applyProtection="1"/>
    <xf numFmtId="164" fontId="6" fillId="0" borderId="16" xfId="0" applyNumberFormat="1" applyFont="1" applyBorder="1" applyProtection="1"/>
    <xf numFmtId="165" fontId="7" fillId="0" borderId="17" xfId="0" applyNumberFormat="1" applyFont="1" applyBorder="1" applyAlignment="1" applyProtection="1">
      <alignment horizontal="right"/>
    </xf>
    <xf numFmtId="165" fontId="5" fillId="3" borderId="8" xfId="1" applyNumberFormat="1" applyFont="1" applyFill="1" applyBorder="1" applyAlignment="1" applyProtection="1">
      <alignment horizontal="right" vertical="center" wrapText="1"/>
      <protection locked="0"/>
    </xf>
    <xf numFmtId="165" fontId="5" fillId="3" borderId="1" xfId="1" applyNumberFormat="1" applyFont="1" applyFill="1" applyBorder="1" applyAlignment="1" applyProtection="1">
      <alignment horizontal="right" vertical="center" wrapText="1"/>
      <protection locked="0"/>
    </xf>
    <xf numFmtId="165" fontId="5" fillId="3" borderId="13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wrapText="1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52917</xdr:colOff>
      <xdr:row>9</xdr:row>
      <xdr:rowOff>571499</xdr:rowOff>
    </xdr:from>
    <xdr:to>
      <xdr:col>5</xdr:col>
      <xdr:colOff>1946992</xdr:colOff>
      <xdr:row>10</xdr:row>
      <xdr:rowOff>726545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2BEE73B-98FD-94A8-3D33-55FAC6977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8858249"/>
          <a:ext cx="1894075" cy="1890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232834</xdr:colOff>
      <xdr:row>11</xdr:row>
      <xdr:rowOff>21167</xdr:rowOff>
    </xdr:from>
    <xdr:to>
      <xdr:col>5</xdr:col>
      <xdr:colOff>1942042</xdr:colOff>
      <xdr:row>11</xdr:row>
      <xdr:rowOff>1820334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344BFDC-811E-7A96-AB0F-D01E2CAEE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1" y="11006667"/>
          <a:ext cx="1709208" cy="1799167"/>
        </a:xfrm>
        <a:prstGeom prst="rect">
          <a:avLst/>
        </a:prstGeom>
      </xdr:spPr>
    </xdr:pic>
    <xdr:clientData/>
  </xdr:twoCellAnchor>
  <xdr:twoCellAnchor editAs="oneCell">
    <xdr:from>
      <xdr:col>5</xdr:col>
      <xdr:colOff>52917</xdr:colOff>
      <xdr:row>12</xdr:row>
      <xdr:rowOff>114643</xdr:rowOff>
    </xdr:from>
    <xdr:to>
      <xdr:col>5</xdr:col>
      <xdr:colOff>2021417</xdr:colOff>
      <xdr:row>12</xdr:row>
      <xdr:rowOff>2193841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2868DC3-2DBE-A4A0-FCA3-A3F443BB2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42000" y="13058060"/>
          <a:ext cx="1968500" cy="2079198"/>
        </a:xfrm>
        <a:prstGeom prst="rect">
          <a:avLst/>
        </a:prstGeom>
      </xdr:spPr>
    </xdr:pic>
    <xdr:clientData/>
  </xdr:twoCellAnchor>
  <xdr:twoCellAnchor editAs="oneCell">
    <xdr:from>
      <xdr:col>5</xdr:col>
      <xdr:colOff>137584</xdr:colOff>
      <xdr:row>8</xdr:row>
      <xdr:rowOff>95250</xdr:rowOff>
    </xdr:from>
    <xdr:to>
      <xdr:col>5</xdr:col>
      <xdr:colOff>1820334</xdr:colOff>
      <xdr:row>8</xdr:row>
      <xdr:rowOff>2160255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C4F17A9-28D6-24A7-2052-6B8C3E3CE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77001" y="5461000"/>
          <a:ext cx="1682750" cy="2065005"/>
        </a:xfrm>
        <a:prstGeom prst="rect">
          <a:avLst/>
        </a:prstGeom>
      </xdr:spPr>
    </xdr:pic>
    <xdr:clientData/>
  </xdr:twoCellAnchor>
  <xdr:twoCellAnchor editAs="oneCell">
    <xdr:from>
      <xdr:col>5</xdr:col>
      <xdr:colOff>232835</xdr:colOff>
      <xdr:row>7</xdr:row>
      <xdr:rowOff>63500</xdr:rowOff>
    </xdr:from>
    <xdr:to>
      <xdr:col>5</xdr:col>
      <xdr:colOff>1555751</xdr:colOff>
      <xdr:row>7</xdr:row>
      <xdr:rowOff>2443031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4EA4E8D-524A-0F53-756A-25D38FBF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72252" y="3471333"/>
          <a:ext cx="1322916" cy="2379531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6</xdr:row>
      <xdr:rowOff>74083</xdr:rowOff>
    </xdr:from>
    <xdr:to>
      <xdr:col>5</xdr:col>
      <xdr:colOff>1735666</xdr:colOff>
      <xdr:row>6</xdr:row>
      <xdr:rowOff>2119905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3DE18AE-0077-4F64-B9EC-F116F3333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47833" y="1513416"/>
          <a:ext cx="1576916" cy="2045822"/>
        </a:xfrm>
        <a:prstGeom prst="rect">
          <a:avLst/>
        </a:prstGeom>
      </xdr:spPr>
    </xdr:pic>
    <xdr:clientData/>
  </xdr:twoCellAnchor>
  <xdr:twoCellAnchor editAs="oneCell">
    <xdr:from>
      <xdr:col>5</xdr:col>
      <xdr:colOff>243418</xdr:colOff>
      <xdr:row>14</xdr:row>
      <xdr:rowOff>232832</xdr:rowOff>
    </xdr:from>
    <xdr:to>
      <xdr:col>5</xdr:col>
      <xdr:colOff>1672166</xdr:colOff>
      <xdr:row>14</xdr:row>
      <xdr:rowOff>2332298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E3DECDE-E273-8B5C-A310-36E609EC5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82835" y="17271999"/>
          <a:ext cx="1428748" cy="2099466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13</xdr:row>
      <xdr:rowOff>31750</xdr:rowOff>
    </xdr:from>
    <xdr:to>
      <xdr:col>5</xdr:col>
      <xdr:colOff>1651000</xdr:colOff>
      <xdr:row>13</xdr:row>
      <xdr:rowOff>2059949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6374B28-8A14-969A-03DC-F91779670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98167" y="15758583"/>
          <a:ext cx="1492250" cy="202819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17</xdr:row>
      <xdr:rowOff>402166</xdr:rowOff>
    </xdr:from>
    <xdr:to>
      <xdr:col>5</xdr:col>
      <xdr:colOff>1778803</xdr:colOff>
      <xdr:row>17</xdr:row>
      <xdr:rowOff>2254250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9583" y="25696333"/>
          <a:ext cx="1588303" cy="1852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137584</xdr:colOff>
      <xdr:row>15</xdr:row>
      <xdr:rowOff>391584</xdr:rowOff>
    </xdr:from>
    <xdr:to>
      <xdr:col>5</xdr:col>
      <xdr:colOff>1874398</xdr:colOff>
      <xdr:row>15</xdr:row>
      <xdr:rowOff>2130425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67" y="20330584"/>
          <a:ext cx="1736814" cy="1738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222250</xdr:colOff>
      <xdr:row>16</xdr:row>
      <xdr:rowOff>476249</xdr:rowOff>
    </xdr:from>
    <xdr:to>
      <xdr:col>5</xdr:col>
      <xdr:colOff>1851070</xdr:colOff>
      <xdr:row>16</xdr:row>
      <xdr:rowOff>2327274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1333" y="22997582"/>
          <a:ext cx="1628820" cy="185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4" zoomScale="90" zoomScaleNormal="90" workbookViewId="0">
      <selection activeCell="H14" sqref="H14"/>
    </sheetView>
  </sheetViews>
  <sheetFormatPr defaultRowHeight="15" x14ac:dyDescent="0.25"/>
  <cols>
    <col min="3" max="3" width="19.5703125" customWidth="1"/>
    <col min="4" max="4" width="28.5703125" customWidth="1"/>
    <col min="5" max="5" width="20.28515625" customWidth="1"/>
    <col min="6" max="6" width="30.7109375" customWidth="1"/>
    <col min="7" max="7" width="7.85546875" customWidth="1"/>
    <col min="8" max="9" width="15.7109375" customWidth="1"/>
    <col min="10" max="10" width="15.28515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x14ac:dyDescent="0.3">
      <c r="A2" s="1"/>
      <c r="B2" s="2" t="s">
        <v>6</v>
      </c>
      <c r="C2" s="3"/>
      <c r="D2" s="3"/>
      <c r="E2" s="3"/>
      <c r="F2" s="3"/>
      <c r="G2" s="3"/>
      <c r="H2" s="3"/>
      <c r="I2" s="3"/>
      <c r="J2" s="3"/>
      <c r="K2" s="1"/>
      <c r="L2" s="1"/>
    </row>
    <row r="3" spans="1:12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1"/>
      <c r="L3" s="1"/>
    </row>
    <row r="4" spans="1:12" ht="16.5" x14ac:dyDescent="0.25">
      <c r="A4" s="1"/>
      <c r="B4" s="4" t="s">
        <v>7</v>
      </c>
      <c r="C4" s="3"/>
      <c r="D4" s="3"/>
      <c r="E4" s="3"/>
      <c r="F4" s="3"/>
      <c r="G4" s="3"/>
      <c r="H4" s="3"/>
      <c r="I4" s="3"/>
      <c r="J4" s="3"/>
      <c r="K4" s="1"/>
      <c r="L4" s="1"/>
    </row>
    <row r="5" spans="1:12" ht="15.75" thickBo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1"/>
      <c r="L5" s="1"/>
    </row>
    <row r="6" spans="1:12" ht="30.75" thickBot="1" x14ac:dyDescent="0.3">
      <c r="A6" s="1"/>
      <c r="B6" s="5" t="s">
        <v>1</v>
      </c>
      <c r="C6" s="6" t="s">
        <v>0</v>
      </c>
      <c r="D6" s="6" t="s">
        <v>2</v>
      </c>
      <c r="E6" s="6" t="s">
        <v>31</v>
      </c>
      <c r="F6" s="39" t="s">
        <v>43</v>
      </c>
      <c r="G6" s="6" t="s">
        <v>3</v>
      </c>
      <c r="H6" s="7" t="s">
        <v>33</v>
      </c>
      <c r="I6" s="7" t="s">
        <v>34</v>
      </c>
      <c r="J6" s="8" t="s">
        <v>4</v>
      </c>
      <c r="K6" s="1"/>
      <c r="L6" s="1"/>
    </row>
    <row r="7" spans="1:12" ht="185.25" x14ac:dyDescent="0.25">
      <c r="A7" s="1"/>
      <c r="B7" s="9" t="s">
        <v>8</v>
      </c>
      <c r="C7" s="10" t="s">
        <v>21</v>
      </c>
      <c r="D7" s="12" t="s">
        <v>45</v>
      </c>
      <c r="E7" s="12" t="s">
        <v>46</v>
      </c>
      <c r="F7" s="11"/>
      <c r="G7" s="13">
        <v>12</v>
      </c>
      <c r="H7" s="36">
        <v>0</v>
      </c>
      <c r="I7" s="14">
        <f>H7*0.21</f>
        <v>0</v>
      </c>
      <c r="J7" s="15">
        <f t="shared" ref="J7:J18" si="0">(H7+I7)*G7</f>
        <v>0</v>
      </c>
      <c r="K7" s="1"/>
      <c r="L7" s="1"/>
    </row>
    <row r="8" spans="1:12" ht="200.25" customHeight="1" x14ac:dyDescent="0.25">
      <c r="A8" s="1"/>
      <c r="B8" s="16" t="s">
        <v>9</v>
      </c>
      <c r="C8" s="17" t="s">
        <v>20</v>
      </c>
      <c r="D8" s="18" t="s">
        <v>17</v>
      </c>
      <c r="E8" s="19" t="s">
        <v>48</v>
      </c>
      <c r="F8" s="18"/>
      <c r="G8" s="20">
        <v>3</v>
      </c>
      <c r="H8" s="37">
        <v>0</v>
      </c>
      <c r="I8" s="21">
        <f t="shared" ref="I8:I18" si="1">H8*0.21</f>
        <v>0</v>
      </c>
      <c r="J8" s="22">
        <f t="shared" si="0"/>
        <v>0</v>
      </c>
      <c r="K8" s="1"/>
      <c r="L8" s="1"/>
    </row>
    <row r="9" spans="1:12" ht="183.75" customHeight="1" x14ac:dyDescent="0.25">
      <c r="A9" s="1"/>
      <c r="B9" s="16" t="s">
        <v>10</v>
      </c>
      <c r="C9" s="17" t="s">
        <v>19</v>
      </c>
      <c r="D9" s="18" t="s">
        <v>18</v>
      </c>
      <c r="E9" s="19" t="s">
        <v>47</v>
      </c>
      <c r="F9" s="18"/>
      <c r="G9" s="20">
        <v>5</v>
      </c>
      <c r="H9" s="37">
        <v>0</v>
      </c>
      <c r="I9" s="21">
        <f t="shared" si="1"/>
        <v>0</v>
      </c>
      <c r="J9" s="22">
        <f t="shared" si="0"/>
        <v>0</v>
      </c>
      <c r="K9" s="1"/>
      <c r="L9" s="1"/>
    </row>
    <row r="10" spans="1:12" ht="136.5" customHeight="1" x14ac:dyDescent="0.25">
      <c r="A10" s="1"/>
      <c r="B10" s="16" t="s">
        <v>11</v>
      </c>
      <c r="C10" s="17" t="s">
        <v>20</v>
      </c>
      <c r="D10" s="19" t="s">
        <v>49</v>
      </c>
      <c r="E10" s="19" t="s">
        <v>32</v>
      </c>
      <c r="F10" s="40"/>
      <c r="G10" s="20">
        <v>2</v>
      </c>
      <c r="H10" s="37">
        <v>0</v>
      </c>
      <c r="I10" s="21">
        <f t="shared" si="1"/>
        <v>0</v>
      </c>
      <c r="J10" s="22">
        <f t="shared" si="0"/>
        <v>0</v>
      </c>
      <c r="K10" s="1"/>
      <c r="L10" s="1"/>
    </row>
    <row r="11" spans="1:12" ht="85.5" customHeight="1" x14ac:dyDescent="0.25">
      <c r="A11" s="1"/>
      <c r="B11" s="16" t="s">
        <v>12</v>
      </c>
      <c r="C11" s="17" t="s">
        <v>20</v>
      </c>
      <c r="D11" s="19" t="s">
        <v>50</v>
      </c>
      <c r="E11" s="19" t="s">
        <v>32</v>
      </c>
      <c r="F11" s="41"/>
      <c r="G11" s="20">
        <v>2</v>
      </c>
      <c r="H11" s="37">
        <v>0</v>
      </c>
      <c r="I11" s="21">
        <f t="shared" si="1"/>
        <v>0</v>
      </c>
      <c r="J11" s="22">
        <f t="shared" si="0"/>
        <v>0</v>
      </c>
      <c r="K11" s="1"/>
      <c r="L11" s="1"/>
    </row>
    <row r="12" spans="1:12" ht="144" customHeight="1" x14ac:dyDescent="0.25">
      <c r="A12" s="1"/>
      <c r="B12" s="16" t="s">
        <v>13</v>
      </c>
      <c r="C12" s="17" t="s">
        <v>23</v>
      </c>
      <c r="D12" s="18" t="s">
        <v>22</v>
      </c>
      <c r="E12" s="19" t="s">
        <v>51</v>
      </c>
      <c r="F12" s="18"/>
      <c r="G12" s="20">
        <v>6</v>
      </c>
      <c r="H12" s="37">
        <v>0</v>
      </c>
      <c r="I12" s="21">
        <f t="shared" si="1"/>
        <v>0</v>
      </c>
      <c r="J12" s="22">
        <f t="shared" si="0"/>
        <v>0</v>
      </c>
      <c r="K12" s="1"/>
      <c r="L12" s="1"/>
    </row>
    <row r="13" spans="1:12" ht="183" customHeight="1" x14ac:dyDescent="0.25">
      <c r="A13" s="1"/>
      <c r="B13" s="16" t="s">
        <v>14</v>
      </c>
      <c r="C13" s="17" t="s">
        <v>25</v>
      </c>
      <c r="D13" s="18" t="s">
        <v>24</v>
      </c>
      <c r="E13" s="19" t="s">
        <v>44</v>
      </c>
      <c r="F13" s="18"/>
      <c r="G13" s="20">
        <v>2</v>
      </c>
      <c r="H13" s="37">
        <v>0</v>
      </c>
      <c r="I13" s="21">
        <f t="shared" si="1"/>
        <v>0</v>
      </c>
      <c r="J13" s="22">
        <f t="shared" si="0"/>
        <v>0</v>
      </c>
      <c r="K13" s="23"/>
      <c r="L13" s="1"/>
    </row>
    <row r="14" spans="1:12" ht="164.25" customHeight="1" x14ac:dyDescent="0.25">
      <c r="A14" s="1"/>
      <c r="B14" s="16" t="s">
        <v>15</v>
      </c>
      <c r="C14" s="17" t="s">
        <v>30</v>
      </c>
      <c r="D14" s="18" t="s">
        <v>26</v>
      </c>
      <c r="E14" s="19" t="s">
        <v>52</v>
      </c>
      <c r="F14" s="18"/>
      <c r="G14" s="20">
        <v>5</v>
      </c>
      <c r="H14" s="37">
        <v>0</v>
      </c>
      <c r="I14" s="21">
        <f t="shared" si="1"/>
        <v>0</v>
      </c>
      <c r="J14" s="22">
        <f t="shared" si="0"/>
        <v>0</v>
      </c>
      <c r="K14" s="1"/>
      <c r="L14" s="1"/>
    </row>
    <row r="15" spans="1:12" ht="188.25" customHeight="1" x14ac:dyDescent="0.25">
      <c r="A15" s="1"/>
      <c r="B15" s="16" t="s">
        <v>16</v>
      </c>
      <c r="C15" s="17" t="s">
        <v>29</v>
      </c>
      <c r="D15" s="18" t="s">
        <v>27</v>
      </c>
      <c r="E15" s="19" t="s">
        <v>32</v>
      </c>
      <c r="F15" s="18"/>
      <c r="G15" s="20">
        <v>4</v>
      </c>
      <c r="H15" s="37">
        <v>0</v>
      </c>
      <c r="I15" s="21">
        <f t="shared" si="1"/>
        <v>0</v>
      </c>
      <c r="J15" s="22">
        <f t="shared" si="0"/>
        <v>0</v>
      </c>
      <c r="K15" s="1"/>
      <c r="L15" s="1"/>
    </row>
    <row r="16" spans="1:12" ht="203.25" customHeight="1" x14ac:dyDescent="0.25">
      <c r="A16" s="1"/>
      <c r="B16" s="16" t="s">
        <v>35</v>
      </c>
      <c r="C16" s="17" t="s">
        <v>28</v>
      </c>
      <c r="D16" s="19" t="s">
        <v>41</v>
      </c>
      <c r="E16" s="19" t="s">
        <v>40</v>
      </c>
      <c r="F16" s="18"/>
      <c r="G16" s="20">
        <v>60</v>
      </c>
      <c r="H16" s="37">
        <v>0</v>
      </c>
      <c r="I16" s="21">
        <f t="shared" si="1"/>
        <v>0</v>
      </c>
      <c r="J16" s="22">
        <f t="shared" si="0"/>
        <v>0</v>
      </c>
      <c r="K16" s="1"/>
      <c r="L16" s="1"/>
    </row>
    <row r="17" spans="1:12" ht="203.25" customHeight="1" x14ac:dyDescent="0.25">
      <c r="A17" s="1"/>
      <c r="B17" s="16" t="s">
        <v>36</v>
      </c>
      <c r="C17" s="17" t="s">
        <v>28</v>
      </c>
      <c r="D17" s="19" t="s">
        <v>42</v>
      </c>
      <c r="E17" s="19" t="s">
        <v>40</v>
      </c>
      <c r="F17" s="18"/>
      <c r="G17" s="20">
        <v>40</v>
      </c>
      <c r="H17" s="37">
        <v>0</v>
      </c>
      <c r="I17" s="21">
        <f t="shared" si="1"/>
        <v>0</v>
      </c>
      <c r="J17" s="22">
        <f t="shared" si="0"/>
        <v>0</v>
      </c>
      <c r="K17" s="1"/>
      <c r="L17" s="1"/>
    </row>
    <row r="18" spans="1:12" ht="203.25" customHeight="1" thickBot="1" x14ac:dyDescent="0.3">
      <c r="A18" s="1"/>
      <c r="B18" s="24" t="s">
        <v>37</v>
      </c>
      <c r="C18" s="25" t="s">
        <v>28</v>
      </c>
      <c r="D18" s="26" t="s">
        <v>38</v>
      </c>
      <c r="E18" s="27" t="s">
        <v>39</v>
      </c>
      <c r="F18" s="26"/>
      <c r="G18" s="28">
        <v>10</v>
      </c>
      <c r="H18" s="38">
        <v>0</v>
      </c>
      <c r="I18" s="29">
        <f t="shared" si="1"/>
        <v>0</v>
      </c>
      <c r="J18" s="30">
        <f t="shared" si="0"/>
        <v>0</v>
      </c>
      <c r="K18" s="1"/>
      <c r="L18" s="1"/>
    </row>
    <row r="19" spans="1:12" ht="17.25" thickBot="1" x14ac:dyDescent="0.3">
      <c r="A19" s="1"/>
      <c r="B19" s="31"/>
      <c r="C19" s="32"/>
      <c r="D19" s="33" t="s">
        <v>5</v>
      </c>
      <c r="E19" s="32"/>
      <c r="F19" s="32"/>
      <c r="G19" s="32"/>
      <c r="H19" s="34"/>
      <c r="I19" s="34"/>
      <c r="J19" s="35">
        <f>SUM(J7:J18)</f>
        <v>0</v>
      </c>
      <c r="K19" s="1"/>
      <c r="L19" s="1"/>
    </row>
    <row r="20" spans="1:12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1"/>
      <c r="L20" s="1"/>
    </row>
  </sheetData>
  <sheetProtection algorithmName="SHA-512" hashValue="+QvIDZ972KPirp4zswoBMRmtj3xijl39uzOsgefzzwdR+kwO6aIptqJZFoKuq049ppMDkw/c9BhfHrSW7bKGjw==" saltValue="KAxeII9bxx4iMkxExD65dA==" spinCount="100000" sheet="1" selectLockedCells="1"/>
  <mergeCells count="1">
    <mergeCell ref="F10:F11"/>
  </mergeCells>
  <phoneticPr fontId="1" type="noConversion"/>
  <pageMargins left="0.25" right="0.25" top="0.75" bottom="0.75" header="0.3" footer="0.3"/>
  <pageSetup paperSize="8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Matisová</dc:creator>
  <cp:lastModifiedBy>Nečekalová Marcela, Ing.</cp:lastModifiedBy>
  <cp:lastPrinted>2025-09-08T12:37:34Z</cp:lastPrinted>
  <dcterms:created xsi:type="dcterms:W3CDTF">2015-06-05T18:19:34Z</dcterms:created>
  <dcterms:modified xsi:type="dcterms:W3CDTF">2025-11-03T12:49:44Z</dcterms:modified>
</cp:coreProperties>
</file>