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vla Plevná\Documents\Výběrová řízení\Výběrové řízení 2026 - těžební činnost\"/>
    </mc:Choice>
  </mc:AlternateContent>
  <xr:revisionPtr revIDLastSave="0" documentId="13_ncr:1_{A8A0B651-16B9-4F39-A4E2-834AE0D0F8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I20" i="1"/>
  <c r="J20" i="1"/>
  <c r="K20" i="1"/>
  <c r="L10" i="1"/>
  <c r="K10" i="1"/>
  <c r="J10" i="1"/>
  <c r="I10" i="1"/>
  <c r="H10" i="1"/>
  <c r="G10" i="1"/>
  <c r="F10" i="1"/>
  <c r="E10" i="1"/>
  <c r="D10" i="1"/>
  <c r="L12" i="1"/>
  <c r="K12" i="1"/>
  <c r="J12" i="1"/>
  <c r="I12" i="1"/>
  <c r="H12" i="1"/>
  <c r="G12" i="1"/>
  <c r="F12" i="1"/>
  <c r="E12" i="1"/>
  <c r="D12" i="1"/>
  <c r="D22" i="1" l="1"/>
  <c r="E22" i="1"/>
  <c r="F22" i="1"/>
  <c r="G22" i="1"/>
  <c r="H22" i="1"/>
  <c r="I22" i="1"/>
  <c r="J22" i="1"/>
  <c r="K22" i="1"/>
  <c r="F24" i="1" l="1"/>
  <c r="H15" i="1"/>
  <c r="F29" i="1" l="1"/>
</calcChain>
</file>

<file path=xl/sharedStrings.xml><?xml version="1.0" encoding="utf-8"?>
<sst xmlns="http://schemas.openxmlformats.org/spreadsheetml/2006/main" count="38" uniqueCount="23">
  <si>
    <t>jehl.</t>
  </si>
  <si>
    <t>1,00+</t>
  </si>
  <si>
    <t>list.</t>
  </si>
  <si>
    <t>Skládání</t>
  </si>
  <si>
    <t>Rozřezání</t>
  </si>
  <si>
    <t>Sazba Kč/m3</t>
  </si>
  <si>
    <t>Průměrná těžená hmotnatost</t>
  </si>
  <si>
    <t>MNC</t>
  </si>
  <si>
    <t>dřevina</t>
  </si>
  <si>
    <t>Manipulace</t>
  </si>
  <si>
    <t>MNC ….</t>
  </si>
  <si>
    <t>Výše procentuální slevy</t>
  </si>
  <si>
    <t>Hodnotící kritérium:</t>
  </si>
  <si>
    <t>Maximální a nepřekročitelná nabídková cena v Kč bez DPH</t>
  </si>
  <si>
    <t>Souhrnná MNC</t>
  </si>
  <si>
    <t xml:space="preserve"> Sazba na hodinu práce s JMP</t>
  </si>
  <si>
    <t>NCZ</t>
  </si>
  <si>
    <t>Souhrnná NCZ</t>
  </si>
  <si>
    <t>NCZ …</t>
  </si>
  <si>
    <t>Vypočítávané hodnoty NCZ se zaokrouhlují na celé Kč.</t>
  </si>
  <si>
    <t>Nabídková cena zhotovitele v Kč bez DPH</t>
  </si>
  <si>
    <t>Zhotovitel</t>
  </si>
  <si>
    <t>Ceník prací  - těžba dřeva a manipulace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</si>
</sst>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22" xfId="0" applyBorder="1"/>
    <xf numFmtId="0" fontId="0" fillId="0" borderId="26" xfId="0" applyBorder="1"/>
    <xf numFmtId="0" fontId="1" fillId="0" borderId="5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7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/>
    <xf numFmtId="0" fontId="2" fillId="0" borderId="35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0" fontId="14" fillId="0" borderId="15" xfId="0" applyNumberFormat="1" applyFont="1" applyBorder="1" applyAlignment="1" applyProtection="1">
      <alignment horizontal="center" vertical="center"/>
      <protection locked="0"/>
    </xf>
    <xf numFmtId="10" fontId="14" fillId="0" borderId="0" xfId="0" applyNumberFormat="1" applyFont="1" applyAlignment="1" applyProtection="1">
      <alignment horizontal="center" vertical="center"/>
      <protection locked="0"/>
    </xf>
    <xf numFmtId="10" fontId="14" fillId="0" borderId="16" xfId="0" applyNumberFormat="1" applyFont="1" applyBorder="1" applyAlignment="1" applyProtection="1">
      <alignment horizontal="center" vertical="center"/>
      <protection locked="0"/>
    </xf>
    <xf numFmtId="10" fontId="14" fillId="0" borderId="10" xfId="0" applyNumberFormat="1" applyFont="1" applyBorder="1" applyAlignment="1" applyProtection="1">
      <alignment horizontal="center" vertical="center"/>
      <protection locked="0"/>
    </xf>
    <xf numFmtId="10" fontId="14" fillId="0" borderId="8" xfId="0" applyNumberFormat="1" applyFont="1" applyBorder="1" applyAlignment="1" applyProtection="1">
      <alignment horizontal="center" vertical="center"/>
      <protection locked="0"/>
    </xf>
    <xf numFmtId="10" fontId="14" fillId="0" borderId="9" xfId="0" applyNumberFormat="1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164" fontId="3" fillId="0" borderId="29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vertical="center"/>
    </xf>
    <xf numFmtId="0" fontId="0" fillId="0" borderId="31" xfId="0" applyBorder="1"/>
    <xf numFmtId="164" fontId="3" fillId="0" borderId="30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vertical="center"/>
    </xf>
    <xf numFmtId="0" fontId="0" fillId="0" borderId="9" xfId="0" applyBorder="1"/>
    <xf numFmtId="49" fontId="3" fillId="0" borderId="32" xfId="0" applyNumberFormat="1" applyFon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1" fontId="0" fillId="0" borderId="0" xfId="0" applyNumberFormat="1" applyBorder="1"/>
    <xf numFmtId="0" fontId="1" fillId="0" borderId="0" xfId="0" applyFont="1" applyBorder="1"/>
    <xf numFmtId="0" fontId="9" fillId="0" borderId="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2"/>
  <sheetViews>
    <sheetView tabSelected="1" workbookViewId="0">
      <selection activeCell="A4" sqref="A4:E4"/>
    </sheetView>
  </sheetViews>
  <sheetFormatPr defaultRowHeight="15" x14ac:dyDescent="0.25"/>
  <cols>
    <col min="1" max="1" width="6.7109375" customWidth="1"/>
    <col min="2" max="2" width="9.7109375" customWidth="1"/>
    <col min="3" max="3" width="7.140625" customWidth="1"/>
    <col min="4" max="12" width="7" customWidth="1"/>
    <col min="15" max="24" width="9.140625" style="94"/>
  </cols>
  <sheetData>
    <row r="1" spans="1:23" ht="23.25" x14ac:dyDescent="0.25">
      <c r="A1" s="31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23" ht="24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3" ht="15.75" thickTop="1" x14ac:dyDescent="0.25">
      <c r="A3" s="34" t="s">
        <v>21</v>
      </c>
      <c r="B3" s="35"/>
      <c r="C3" s="35"/>
      <c r="D3" s="35"/>
      <c r="E3" s="36"/>
      <c r="G3" s="34" t="s">
        <v>11</v>
      </c>
      <c r="H3" s="35"/>
      <c r="I3" s="35"/>
      <c r="J3" s="35"/>
      <c r="K3" s="36"/>
    </row>
    <row r="4" spans="1:23" ht="21.75" customHeight="1" x14ac:dyDescent="0.25">
      <c r="A4" s="59"/>
      <c r="B4" s="60"/>
      <c r="C4" s="60"/>
      <c r="D4" s="60"/>
      <c r="E4" s="61"/>
      <c r="G4" s="37"/>
      <c r="H4" s="38"/>
      <c r="I4" s="38"/>
      <c r="J4" s="38"/>
      <c r="K4" s="39"/>
    </row>
    <row r="5" spans="1:23" ht="24" customHeight="1" thickBot="1" x14ac:dyDescent="0.3">
      <c r="A5" s="62"/>
      <c r="B5" s="63"/>
      <c r="C5" s="63"/>
      <c r="D5" s="63"/>
      <c r="E5" s="64"/>
      <c r="G5" s="40"/>
      <c r="H5" s="41"/>
      <c r="I5" s="41"/>
      <c r="J5" s="41"/>
      <c r="K5" s="42"/>
    </row>
    <row r="6" spans="1:23" ht="24.75" thickTop="1" thickBo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23" ht="15.75" thickTop="1" x14ac:dyDescent="0.25">
      <c r="A7" s="4"/>
      <c r="B7" s="5"/>
      <c r="C7" s="6"/>
      <c r="D7" s="87" t="s">
        <v>6</v>
      </c>
      <c r="E7" s="87"/>
      <c r="F7" s="87"/>
      <c r="G7" s="87"/>
      <c r="H7" s="87"/>
      <c r="I7" s="87"/>
      <c r="J7" s="87"/>
      <c r="K7" s="87"/>
      <c r="L7" s="88"/>
    </row>
    <row r="8" spans="1:23" ht="15.75" x14ac:dyDescent="0.25">
      <c r="A8" s="7"/>
      <c r="B8" s="8" t="s">
        <v>8</v>
      </c>
      <c r="C8" s="8"/>
      <c r="D8" s="9">
        <v>0.1</v>
      </c>
      <c r="E8" s="9">
        <v>0.14000000000000001</v>
      </c>
      <c r="F8" s="9">
        <v>0.19</v>
      </c>
      <c r="G8" s="9">
        <v>0.28999999999999998</v>
      </c>
      <c r="H8" s="9">
        <v>0.49</v>
      </c>
      <c r="I8" s="9">
        <v>0.69</v>
      </c>
      <c r="J8" s="9">
        <v>0.89</v>
      </c>
      <c r="K8" s="9">
        <v>0.99</v>
      </c>
      <c r="L8" s="10" t="s">
        <v>1</v>
      </c>
    </row>
    <row r="9" spans="1:23" ht="15.75" x14ac:dyDescent="0.25">
      <c r="A9" s="83" t="s">
        <v>5</v>
      </c>
      <c r="B9" s="8" t="s">
        <v>0</v>
      </c>
      <c r="C9" s="8" t="s">
        <v>7</v>
      </c>
      <c r="D9" s="91">
        <v>338.8</v>
      </c>
      <c r="E9" s="91">
        <v>302.5</v>
      </c>
      <c r="F9" s="91">
        <v>243.10000000000002</v>
      </c>
      <c r="G9" s="91">
        <v>201.3</v>
      </c>
      <c r="H9" s="91">
        <v>180.4</v>
      </c>
      <c r="I9" s="91">
        <v>165</v>
      </c>
      <c r="J9" s="91">
        <v>157.30000000000001</v>
      </c>
      <c r="K9" s="91">
        <v>143</v>
      </c>
      <c r="L9" s="92">
        <v>128.70000000000002</v>
      </c>
      <c r="O9" s="95"/>
      <c r="P9" s="95"/>
      <c r="Q9" s="95"/>
      <c r="R9" s="95"/>
      <c r="S9" s="95"/>
      <c r="T9" s="95"/>
      <c r="U9" s="95"/>
      <c r="V9" s="95"/>
      <c r="W9" s="95"/>
    </row>
    <row r="10" spans="1:23" ht="15.75" x14ac:dyDescent="0.25">
      <c r="A10" s="84"/>
      <c r="B10" s="8" t="s">
        <v>0</v>
      </c>
      <c r="C10" s="8" t="s">
        <v>16</v>
      </c>
      <c r="D10" s="11" t="str">
        <f t="shared" ref="D10:L10" si="0">IF($G$4="","",ROUND((D9*(1-$G$4)),0))</f>
        <v/>
      </c>
      <c r="E10" s="11" t="str">
        <f t="shared" si="0"/>
        <v/>
      </c>
      <c r="F10" s="11" t="str">
        <f t="shared" si="0"/>
        <v/>
      </c>
      <c r="G10" s="11" t="str">
        <f t="shared" si="0"/>
        <v/>
      </c>
      <c r="H10" s="11" t="str">
        <f t="shared" si="0"/>
        <v/>
      </c>
      <c r="I10" s="11" t="str">
        <f t="shared" si="0"/>
        <v/>
      </c>
      <c r="J10" s="11" t="str">
        <f t="shared" si="0"/>
        <v/>
      </c>
      <c r="K10" s="11" t="str">
        <f t="shared" si="0"/>
        <v/>
      </c>
      <c r="L10" s="12" t="str">
        <f t="shared" si="0"/>
        <v/>
      </c>
      <c r="O10" s="96"/>
      <c r="P10" s="96"/>
      <c r="Q10" s="96"/>
      <c r="R10" s="96"/>
      <c r="S10" s="96"/>
      <c r="T10" s="96"/>
      <c r="U10" s="96"/>
      <c r="V10" s="96"/>
      <c r="W10" s="96"/>
    </row>
    <row r="11" spans="1:23" ht="15.75" x14ac:dyDescent="0.25">
      <c r="A11" s="85"/>
      <c r="B11" s="8" t="s">
        <v>2</v>
      </c>
      <c r="C11" s="8" t="s">
        <v>7</v>
      </c>
      <c r="D11" s="91">
        <v>344.3</v>
      </c>
      <c r="E11" s="91">
        <v>313.5</v>
      </c>
      <c r="F11" s="91">
        <v>258.5</v>
      </c>
      <c r="G11" s="91">
        <v>207.9</v>
      </c>
      <c r="H11" s="91">
        <v>193.60000000000002</v>
      </c>
      <c r="I11" s="91">
        <v>180.4</v>
      </c>
      <c r="J11" s="91">
        <v>170.5</v>
      </c>
      <c r="K11" s="91">
        <v>151.80000000000001</v>
      </c>
      <c r="L11" s="92">
        <v>137.5</v>
      </c>
    </row>
    <row r="12" spans="1:23" ht="16.5" thickBot="1" x14ac:dyDescent="0.3">
      <c r="A12" s="86"/>
      <c r="B12" s="13" t="s">
        <v>2</v>
      </c>
      <c r="C12" s="13" t="s">
        <v>16</v>
      </c>
      <c r="D12" s="14" t="str">
        <f t="shared" ref="D12:L12" si="1">IF($G$4="","",ROUND((D11*(1-$G$4)),0))</f>
        <v/>
      </c>
      <c r="E12" s="14" t="str">
        <f t="shared" si="1"/>
        <v/>
      </c>
      <c r="F12" s="14" t="str">
        <f t="shared" si="1"/>
        <v/>
      </c>
      <c r="G12" s="14" t="str">
        <f t="shared" si="1"/>
        <v/>
      </c>
      <c r="H12" s="14" t="str">
        <f t="shared" si="1"/>
        <v/>
      </c>
      <c r="I12" s="14" t="str">
        <f t="shared" si="1"/>
        <v/>
      </c>
      <c r="J12" s="14" t="str">
        <f t="shared" si="1"/>
        <v/>
      </c>
      <c r="K12" s="14" t="str">
        <f t="shared" si="1"/>
        <v/>
      </c>
      <c r="L12" s="30" t="str">
        <f t="shared" si="1"/>
        <v/>
      </c>
    </row>
    <row r="13" spans="1:23" ht="16.5" thickTop="1" thickBot="1" x14ac:dyDescent="0.3">
      <c r="H13" s="1"/>
      <c r="J13" s="16"/>
      <c r="K13" s="16"/>
    </row>
    <row r="14" spans="1:23" ht="16.5" customHeight="1" thickTop="1" x14ac:dyDescent="0.25">
      <c r="A14" s="77" t="s">
        <v>15</v>
      </c>
      <c r="B14" s="78"/>
      <c r="C14" s="78"/>
      <c r="D14" s="78"/>
      <c r="E14" s="78"/>
      <c r="F14" s="79"/>
      <c r="G14" s="17" t="s">
        <v>7</v>
      </c>
      <c r="H14" s="18">
        <v>470</v>
      </c>
    </row>
    <row r="15" spans="1:23" ht="16.5" thickBot="1" x14ac:dyDescent="0.3">
      <c r="A15" s="80"/>
      <c r="B15" s="81"/>
      <c r="C15" s="81"/>
      <c r="D15" s="81"/>
      <c r="E15" s="81"/>
      <c r="F15" s="82"/>
      <c r="G15" s="19" t="s">
        <v>16</v>
      </c>
      <c r="H15" s="15" t="str">
        <f>IF($G$4="","",ROUND((H14*(1-$G$4)),0))</f>
        <v/>
      </c>
    </row>
    <row r="16" spans="1:23" ht="16.5" thickTop="1" thickBot="1" x14ac:dyDescent="0.3"/>
    <row r="17" spans="1:22" ht="15.75" thickTop="1" x14ac:dyDescent="0.25">
      <c r="A17" s="73" t="s">
        <v>9</v>
      </c>
      <c r="B17" s="74"/>
      <c r="C17" s="74"/>
      <c r="D17" s="89" t="s">
        <v>6</v>
      </c>
      <c r="E17" s="89"/>
      <c r="F17" s="89"/>
      <c r="G17" s="89"/>
      <c r="H17" s="89"/>
      <c r="I17" s="89"/>
      <c r="J17" s="89"/>
      <c r="K17" s="90"/>
      <c r="S17" s="97"/>
    </row>
    <row r="18" spans="1:22" ht="15.75" x14ac:dyDescent="0.25">
      <c r="A18" s="75"/>
      <c r="B18" s="76"/>
      <c r="C18" s="76"/>
      <c r="D18" s="20">
        <v>0.1</v>
      </c>
      <c r="E18" s="20">
        <v>0.14000000000000001</v>
      </c>
      <c r="F18" s="20">
        <v>0.19</v>
      </c>
      <c r="G18" s="20">
        <v>0.28999999999999998</v>
      </c>
      <c r="H18" s="20">
        <v>0.49</v>
      </c>
      <c r="I18" s="20">
        <v>0.69</v>
      </c>
      <c r="J18" s="20">
        <v>0.99</v>
      </c>
      <c r="K18" s="21" t="s">
        <v>1</v>
      </c>
    </row>
    <row r="19" spans="1:22" ht="15.75" customHeight="1" x14ac:dyDescent="0.25">
      <c r="A19" s="83" t="s">
        <v>5</v>
      </c>
      <c r="B19" s="22" t="s">
        <v>4</v>
      </c>
      <c r="C19" s="23" t="s">
        <v>7</v>
      </c>
      <c r="D19" s="93">
        <v>97.9</v>
      </c>
      <c r="E19" s="93">
        <v>93.500000000000014</v>
      </c>
      <c r="F19" s="93">
        <v>90.2</v>
      </c>
      <c r="G19" s="93">
        <v>82.5</v>
      </c>
      <c r="H19" s="93">
        <v>78.100000000000009</v>
      </c>
      <c r="I19" s="93">
        <v>69.300000000000011</v>
      </c>
      <c r="J19" s="93">
        <v>64.900000000000006</v>
      </c>
      <c r="K19" s="92">
        <v>55.000000000000007</v>
      </c>
      <c r="O19" s="98"/>
      <c r="P19" s="98"/>
      <c r="Q19" s="98"/>
      <c r="R19" s="98"/>
      <c r="S19" s="98"/>
      <c r="T19" s="98"/>
      <c r="U19" s="98"/>
      <c r="V19" s="95"/>
    </row>
    <row r="20" spans="1:22" ht="15.75" x14ac:dyDescent="0.25">
      <c r="A20" s="84"/>
      <c r="B20" s="22" t="s">
        <v>4</v>
      </c>
      <c r="C20" s="8" t="s">
        <v>16</v>
      </c>
      <c r="D20" s="25" t="str">
        <f t="shared" ref="D19:K20" si="2">IF($G$4="","",ROUND((D19*(1-$G$4)),0))</f>
        <v/>
      </c>
      <c r="E20" s="25" t="str">
        <f t="shared" si="2"/>
        <v/>
      </c>
      <c r="F20" s="25" t="str">
        <f t="shared" si="2"/>
        <v/>
      </c>
      <c r="G20" s="25" t="str">
        <f t="shared" si="2"/>
        <v/>
      </c>
      <c r="H20" s="25" t="str">
        <f t="shared" si="2"/>
        <v/>
      </c>
      <c r="I20" s="25" t="str">
        <f t="shared" si="2"/>
        <v/>
      </c>
      <c r="J20" s="25" t="str">
        <f t="shared" si="2"/>
        <v/>
      </c>
      <c r="K20" s="12" t="str">
        <f t="shared" si="2"/>
        <v/>
      </c>
    </row>
    <row r="21" spans="1:22" ht="15.75" x14ac:dyDescent="0.25">
      <c r="A21" s="85"/>
      <c r="B21" s="24" t="s">
        <v>3</v>
      </c>
      <c r="C21" s="8" t="s">
        <v>7</v>
      </c>
      <c r="D21" s="93">
        <v>97.9</v>
      </c>
      <c r="E21" s="93">
        <v>93.500000000000014</v>
      </c>
      <c r="F21" s="93">
        <v>90.2</v>
      </c>
      <c r="G21" s="93">
        <v>82.5</v>
      </c>
      <c r="H21" s="93">
        <v>78.100000000000009</v>
      </c>
      <c r="I21" s="93">
        <v>69.300000000000011</v>
      </c>
      <c r="J21" s="93">
        <v>64.900000000000006</v>
      </c>
      <c r="K21" s="92">
        <v>55.000000000000007</v>
      </c>
    </row>
    <row r="22" spans="1:22" ht="16.5" thickBot="1" x14ac:dyDescent="0.3">
      <c r="A22" s="86"/>
      <c r="B22" s="13" t="s">
        <v>3</v>
      </c>
      <c r="C22" s="13" t="s">
        <v>16</v>
      </c>
      <c r="D22" s="14" t="str">
        <f>IF($G$4="","",ROUND((D21*(1-$G$4)),0))</f>
        <v/>
      </c>
      <c r="E22" s="14" t="str">
        <f t="shared" ref="E22:K22" si="3">IF($G$4="","",ROUND((E21*(1-$G$4)),0))</f>
        <v/>
      </c>
      <c r="F22" s="14" t="str">
        <f t="shared" si="3"/>
        <v/>
      </c>
      <c r="G22" s="14" t="str">
        <f t="shared" si="3"/>
        <v/>
      </c>
      <c r="H22" s="14" t="str">
        <f t="shared" si="3"/>
        <v/>
      </c>
      <c r="I22" s="14" t="str">
        <f t="shared" si="3"/>
        <v/>
      </c>
      <c r="J22" s="14" t="str">
        <f t="shared" si="3"/>
        <v/>
      </c>
      <c r="K22" s="15" t="str">
        <f t="shared" si="3"/>
        <v/>
      </c>
    </row>
    <row r="23" spans="1:22" ht="17.25" thickTop="1" thickBot="1" x14ac:dyDescent="0.3">
      <c r="A23" s="26"/>
      <c r="B23" s="27"/>
      <c r="C23" s="27"/>
      <c r="D23" s="28"/>
      <c r="E23" s="28"/>
      <c r="F23" s="28"/>
      <c r="G23" s="28"/>
      <c r="H23" s="28"/>
      <c r="I23" s="28"/>
      <c r="J23" s="28"/>
      <c r="K23" s="28"/>
    </row>
    <row r="24" spans="1:22" ht="15.75" thickTop="1" x14ac:dyDescent="0.25">
      <c r="A24" s="65" t="s">
        <v>14</v>
      </c>
      <c r="B24" s="66"/>
      <c r="C24" s="67"/>
      <c r="D24" s="67"/>
      <c r="E24" s="68"/>
      <c r="F24" s="51">
        <f>SUM(D9:L9,D11:L11,H14,D19:K19,D21:K21)</f>
        <v>5550.9</v>
      </c>
      <c r="G24" s="52"/>
      <c r="H24" s="53"/>
      <c r="I24" s="53"/>
      <c r="J24" s="53"/>
      <c r="K24" s="54"/>
    </row>
    <row r="25" spans="1:22" ht="15.75" thickBot="1" x14ac:dyDescent="0.3">
      <c r="A25" s="69"/>
      <c r="B25" s="70"/>
      <c r="C25" s="71"/>
      <c r="D25" s="71"/>
      <c r="E25" s="72"/>
      <c r="F25" s="55"/>
      <c r="G25" s="56"/>
      <c r="H25" s="57"/>
      <c r="I25" s="57"/>
      <c r="J25" s="57"/>
      <c r="K25" s="58"/>
      <c r="N25" s="1"/>
    </row>
    <row r="26" spans="1:22" ht="15" customHeight="1" thickTop="1" x14ac:dyDescent="0.25">
      <c r="L26" s="1"/>
    </row>
    <row r="27" spans="1:22" ht="21" x14ac:dyDescent="0.35">
      <c r="A27" s="29" t="s">
        <v>12</v>
      </c>
    </row>
    <row r="28" spans="1:22" ht="15.75" thickBot="1" x14ac:dyDescent="0.3"/>
    <row r="29" spans="1:22" ht="15.75" customHeight="1" thickTop="1" x14ac:dyDescent="0.25">
      <c r="A29" s="43" t="s">
        <v>17</v>
      </c>
      <c r="B29" s="44"/>
      <c r="C29" s="45"/>
      <c r="D29" s="45"/>
      <c r="E29" s="46"/>
      <c r="F29" s="51">
        <f>SUM(D10:L10,D12:L12,H15,D20:K20,D22:K22)</f>
        <v>0</v>
      </c>
      <c r="G29" s="52"/>
      <c r="H29" s="53"/>
      <c r="I29" s="53"/>
      <c r="J29" s="53"/>
      <c r="K29" s="54"/>
    </row>
    <row r="30" spans="1:22" ht="15.75" customHeight="1" thickBot="1" x14ac:dyDescent="0.3">
      <c r="A30" s="47"/>
      <c r="B30" s="48"/>
      <c r="C30" s="49"/>
      <c r="D30" s="49"/>
      <c r="E30" s="50"/>
      <c r="F30" s="55"/>
      <c r="G30" s="56"/>
      <c r="H30" s="57"/>
      <c r="I30" s="57"/>
      <c r="J30" s="57"/>
      <c r="K30" s="58"/>
    </row>
    <row r="31" spans="1:22" ht="15.75" thickTop="1" x14ac:dyDescent="0.25"/>
    <row r="35" spans="1:2" x14ac:dyDescent="0.25">
      <c r="A35" t="s">
        <v>10</v>
      </c>
      <c r="B35" t="s">
        <v>13</v>
      </c>
    </row>
    <row r="36" spans="1:2" x14ac:dyDescent="0.25">
      <c r="A36" t="s">
        <v>18</v>
      </c>
      <c r="B36" t="s">
        <v>20</v>
      </c>
    </row>
    <row r="38" spans="1:2" ht="15" customHeight="1" x14ac:dyDescent="0.25">
      <c r="A38" t="s">
        <v>19</v>
      </c>
    </row>
    <row r="40" spans="1:2" ht="15" customHeight="1" x14ac:dyDescent="0.25"/>
    <row r="41" spans="1:2" ht="16.5" customHeight="1" x14ac:dyDescent="0.25"/>
    <row r="42" spans="1:2" ht="16.5" customHeight="1" x14ac:dyDescent="0.25"/>
  </sheetData>
  <sheetProtection algorithmName="SHA-512" hashValue="dn5QdTPpT0s0TpTU9hRtZA+Du1WfKwQcAiVNQBJINRdAKCI50UKIFbVz/KdUmKiRaslPXXhoMGlCkfr3AvQesg==" saltValue="GVJR7JTq9SWLZ5ohNgKCZQ==" spinCount="100000" sheet="1" objects="1" scenarios="1" selectLockedCells="1"/>
  <mergeCells count="16">
    <mergeCell ref="A1:L1"/>
    <mergeCell ref="A3:E3"/>
    <mergeCell ref="G3:K3"/>
    <mergeCell ref="G4:K5"/>
    <mergeCell ref="A29:E30"/>
    <mergeCell ref="F24:K25"/>
    <mergeCell ref="F29:K30"/>
    <mergeCell ref="A4:E4"/>
    <mergeCell ref="A5:E5"/>
    <mergeCell ref="A24:E25"/>
    <mergeCell ref="A17:C18"/>
    <mergeCell ref="A14:F15"/>
    <mergeCell ref="A9:A12"/>
    <mergeCell ref="A19:A22"/>
    <mergeCell ref="D7:L7"/>
    <mergeCell ref="D17:K1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CekotaP</dc:creator>
  <cp:lastModifiedBy>Pavla Plevná</cp:lastModifiedBy>
  <cp:lastPrinted>2025-09-17T06:25:57Z</cp:lastPrinted>
  <dcterms:created xsi:type="dcterms:W3CDTF">2017-08-16T07:02:26Z</dcterms:created>
  <dcterms:modified xsi:type="dcterms:W3CDTF">2025-09-22T09:22:12Z</dcterms:modified>
</cp:coreProperties>
</file>