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ROJEKTY\ZŠ_IROP 111. VÝZVA\5. ZŠ\VZ POMŮCKY\VZ podlimit\"/>
    </mc:Choice>
  </mc:AlternateContent>
  <bookViews>
    <workbookView xWindow="-120" yWindow="-120" windowWidth="29040" windowHeight="15840"/>
  </bookViews>
  <sheets>
    <sheet name="List1" sheetId="1" r:id="rId1"/>
    <sheet name="List2" sheetId="2" r:id="rId2"/>
    <sheet name="List3" sheetId="3" r:id="rId3"/>
  </sheets>
  <definedNames>
    <definedName name="_xlnm._FilterDatabase" localSheetId="0" hidden="1">List1!$A$6:$K$59</definedName>
    <definedName name="_xlnm.Print_Area" localSheetId="0">List1!$A$1:$J$114</definedName>
  </definedNames>
  <calcPr calcId="191029"/>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4" i="1" l="1"/>
  <c r="I54" i="1" s="1"/>
  <c r="H55" i="1"/>
  <c r="I55" i="1" s="1"/>
  <c r="H56" i="1"/>
  <c r="I56" i="1"/>
  <c r="J56" i="1" s="1"/>
  <c r="H53" i="1"/>
  <c r="I53" i="1" s="1"/>
  <c r="J53" i="1" s="1"/>
  <c r="J55" i="1" l="1"/>
  <c r="H57" i="1"/>
  <c r="I57" i="1" s="1"/>
  <c r="J57" i="1" s="1"/>
  <c r="J54" i="1"/>
  <c r="I41" i="1" l="1"/>
  <c r="J41" i="1" s="1"/>
  <c r="I42" i="1"/>
  <c r="J42" i="1" s="1"/>
  <c r="I43" i="1"/>
  <c r="J43" i="1" s="1"/>
  <c r="I44" i="1"/>
  <c r="J44" i="1" s="1"/>
  <c r="I45" i="1"/>
  <c r="J45" i="1" s="1"/>
  <c r="I46" i="1"/>
  <c r="J46" i="1" s="1"/>
  <c r="I47" i="1"/>
  <c r="J47" i="1" s="1"/>
  <c r="I48" i="1"/>
  <c r="J48" i="1" s="1"/>
  <c r="I49" i="1"/>
  <c r="J49" i="1" s="1"/>
  <c r="I40" i="1"/>
  <c r="J40" i="1" s="1"/>
  <c r="I32" i="1"/>
  <c r="J32" i="1" l="1"/>
  <c r="I38" i="1" l="1"/>
  <c r="J38" i="1" s="1"/>
  <c r="I50" i="1"/>
  <c r="J50" i="1" s="1"/>
  <c r="I36" i="1"/>
  <c r="J36" i="1" s="1"/>
  <c r="I34" i="1"/>
  <c r="J34" i="1" s="1"/>
  <c r="I37" i="1"/>
  <c r="J37" i="1" s="1"/>
  <c r="I33" i="1"/>
  <c r="J33" i="1" s="1"/>
  <c r="I31" i="1"/>
  <c r="J31" i="1" s="1"/>
  <c r="I39" i="1"/>
  <c r="J39" i="1" s="1"/>
  <c r="I35" i="1"/>
  <c r="J35" i="1" s="1"/>
  <c r="I27" i="1" l="1"/>
  <c r="J27" i="1" s="1"/>
  <c r="I24" i="1"/>
  <c r="J24" i="1" s="1"/>
  <c r="I21" i="1"/>
  <c r="J21" i="1" s="1"/>
  <c r="I18" i="1"/>
  <c r="J18" i="1" s="1"/>
  <c r="I14" i="1"/>
  <c r="J14" i="1" s="1"/>
  <c r="I10" i="1"/>
  <c r="J10" i="1" s="1"/>
  <c r="I30" i="1"/>
  <c r="J30" i="1" s="1"/>
  <c r="I20" i="1"/>
  <c r="J20" i="1" s="1"/>
  <c r="I17" i="1"/>
  <c r="J17" i="1" s="1"/>
  <c r="I13" i="1"/>
  <c r="J13" i="1" s="1"/>
  <c r="I29" i="1"/>
  <c r="J29" i="1" s="1"/>
  <c r="I26" i="1"/>
  <c r="J26" i="1" s="1"/>
  <c r="I23" i="1"/>
  <c r="J23" i="1" s="1"/>
  <c r="I16" i="1"/>
  <c r="J16" i="1" s="1"/>
  <c r="I12" i="1"/>
  <c r="J12" i="1" s="1"/>
  <c r="I28" i="1"/>
  <c r="J28" i="1" s="1"/>
  <c r="I25" i="1"/>
  <c r="J25" i="1" s="1"/>
  <c r="I22" i="1"/>
  <c r="J22" i="1" s="1"/>
  <c r="I19" i="1"/>
  <c r="J19" i="1" s="1"/>
  <c r="I15" i="1"/>
  <c r="J15" i="1" s="1"/>
  <c r="I11" i="1"/>
  <c r="J11" i="1" s="1"/>
  <c r="H9" i="1"/>
  <c r="H51" i="1" s="1"/>
  <c r="I51" i="1" l="1"/>
  <c r="J51" i="1" s="1"/>
  <c r="H59" i="1"/>
  <c r="I59" i="1" s="1"/>
  <c r="J59" i="1" s="1"/>
  <c r="I9" i="1"/>
  <c r="J9" i="1" l="1"/>
</calcChain>
</file>

<file path=xl/sharedStrings.xml><?xml version="1.0" encoding="utf-8"?>
<sst xmlns="http://schemas.openxmlformats.org/spreadsheetml/2006/main" count="309" uniqueCount="215">
  <si>
    <t>Příloha č. 1 Kupní smlouvy - Soupis předmětu plnění</t>
  </si>
  <si>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</si>
  <si>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</si>
  <si>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</si>
  <si>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</si>
  <si>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</si>
  <si>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</si>
  <si>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</si>
  <si>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</si>
  <si>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</si>
  <si>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</si>
  <si>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</si>
  <si>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</si>
  <si>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</si>
  <si>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Celkem</t>
  </si>
  <si>
    <t>SPLŇUJE/NESPLŇUJE</t>
  </si>
  <si>
    <r>
      <rPr>
        <b/>
        <sz val="12"/>
        <color theme="1"/>
        <rFont val="Times New Roman"/>
        <family val="1"/>
        <charset val="238"/>
      </rPr>
      <t xml:space="preserve">Pokyn k vyplnění:   Zadavatel v této příloze stanovil základní požadavky a parametry dodávaného zboží, které dodavatel musí dodržet a zohlednit ve své nabídce.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zda jeho nabídka splňuje/nesplňuje zadavatelem požadovanou min.  technickou specifikaci.  Dodavatel může nabídnout zboží se srovnatelnými nebo prokazatelně lepšími parametry, nikoli s parametry horšími, než požaduje zadavatel v zadávacích podmínkách a této příloze. Předmětem dodávky musí být zboží nové, ne repasované. Dodavatel do položky Jednotková cena v Kč bez DPH doplní jím nabízenou cenu.                                                                                                                                                                                    </t>
    </r>
  </si>
  <si>
    <t>Název veřejné zakázky: Podpora zvýšení klíčových kompetencí žáků v oblasti přírodovědného a technického vzdělávání na 5. ZŠ Cheb – dodávka pomůcek</t>
  </si>
  <si>
    <t>Souprava robotického modelu k sestavení robota na univerzální platformě v členění: 
- 2x základní montážní deska pro uchycení mechanických i elektronických prvků včetně umístění min. 3 zabudovaných USB konektorů s připojením signálního mikrokabelu; - 2x výkonný akumulátor s mikro USB dobíjením, USB výstupem s min. výkonem 2300 mAh; - 4x motory pro pohon robota s připravenou oboustrannou hřídelí; - 4x zvětšené hnací kolo s pneumatikou (min. 50 mm) nebo jiným třecím prvkem; - 1x univerzální pohybový člen (kolečko nebo opěrná kulička); - 4x servo motor s elektronickým ovládacím modulem včetně výstupní mechanické hřídele v několika variantách (min. 3) pro volbu hodnoty točivého momentu; - 3x kontroler s min. 3 vstupními (senzorickými) a 3 výstupními (aktivními) konektory, univerzální rozhraní USB (vstup/výstup), programování a řízení formou vstupu nebo výstupu USB rozhraním, mikro USB pro napájení (není-li připojena baterie), možnost připojení dalšího (min. 2) kontroleru; - WiFi modul s rozhraním USB pro bezdrátové programování, ovládání a monitorování robotického modelu;
- programovací modul pro jazyky C+/Python; - robotická ruka se 2 motory ve dvou osách pohybu s rozhraním USB; - 10x koncové čidlo vzdálenosti; - zdroj IR záření; - modul vyhledávání IR záření; - přepínač dvoupólový; - 2x mikrotlačítko; - výkonové členy (3x) - světelný a zvukový signalizátor, tříbarevný led semafor. Montážní set s min. 20x fixačními členy pro osazení čidly, min. 20x kabeláže s koncovými konektory, min. 20x samostatné mikro kabely, šroubováček s min. 50 kusů spojovacího materiálu (sada šroubek, matka, podložka).
USB kabel min. 0,5 m (USB/USB mikro). - SW blokového typu s možností využívat externí senzory, nastavení hodnot měřených veličin příjmo na řádkové instrukci, jednoduché programování blokových schémat. 
Kompatibilita všech prvků soupravy. - senzor s vlastním mikroprocesorem a přímým měřením zvuku, záznamem naměřených dat, nastavitelnými parametry měření, komunikace přes USB rozhraní včetně napájení; - senzor s vlastním mikroprocesorem a přímým měřením světla, záznamem naměřených dat, nastavitelnými parametry měření, komunikace přes USB rozhraní včetně napájení;</t>
  </si>
  <si>
    <t>Robotická sestava</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</si>
  <si>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</si>
  <si>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Sada měřicích senzorů s využitím pro robotické sestavy - USB, grafický modul, WiFi</t>
  </si>
  <si>
    <t>Senzorový tester</t>
  </si>
  <si>
    <t xml:space="preserve">Senzorový tester s mechanickou stavbou. Soubor jednoduché přístrojové a mechanické stavby - kladky, držáky, pohybové dráhy, mřížky, plošiny, bariéry apod. pro zkoumání a ověřování činnosti senzorů s možností jejich nastavení a sestavení do celku před jejich použitím na robotickém modelu. Zařízení obsahuje příkladné návody na získávání a nastavování parametrů senzorů nebo senzorických sestav a poskytuje vzájemné vazby z různých měření jednoho fyzikálního jevu. Tester mechanika - experimentální vozík, hmotnost 50 g, svinovací meter, 3 m, 2x misky pro závaží se závěsem, ukazatel pro páku, stupnice s dílky, vyvažovací jezdec pro páku, vyvažovací tělíska 50 g, posuvné měřítko, dělení 0,1 mm, sada závaží (1–50 g velmi přesné) uložené v krabičce, tyč válcová, 500 × 10 mm (2 ks), hliníkový kvádr, 50 × 20 × 20 mm ocelový kvádr, 50 × 20 × 20 mm, válcová pružina 3 N/m, válcová pružina 20 N/m, 4 ks kladky s hlubokou drážkou. Tester dynamika - experimentální vozík, hmotnost 50 g, s nízkým třením, s tyčkou pro upevnění závaží se zářezem 10 g anebo 50 g (2 ks), 4ks závaží s výřezem 50 g, 3ks závaží s výřezem 10 g, držák závaží 10 g, tyč, válcová L = 60 mm, D = 10 mm, pružný nárazník, ocelová pružina pro demonstraci elastického rázu, nasouvatelný na experimentální vozík (2 ks), 2 ks karoserie experimentálního vozíku, pružina pro vozík pro rázové pokusy s dvěmi experimentálními vozíky, vozík s pohonem s volitelnou rychlostí, pro experimenty s rovnoměrným pohybem, potenciometr pro nastaveni rychlostí. Přepínač na volby pohybu vpřed/stop/vzad, zdířky pro externí napájení (nerovnoměrný pohyb), baterie 9 V, vodící kladka, plastická hmota, s nízkým součinitelem tření, se svorníkem s upínacím šroubem na uchycení na stůl anebo kolejnici, svinovací metr, L = 300 cm, univerzální spojka kolejnic, dráha a optická lavice, 2 x 50 cm, hliníkový profil, robustní s natištěnou milimetrovou stupnicí, sestavitelná do 1 m kolejnice, na čelní straně, otvor pro upevnění kladky případně stativové tyče pro demonstraci zrychleného pohybu. </t>
  </si>
  <si>
    <t>Zkušební plochy pro robotiku</t>
  </si>
  <si>
    <t>Zkušební plocha min. 1 m2 pro testování robota pro jízdu po čáře a překážky. Možnost vytvoření labyrintu nebo bludiště.</t>
  </si>
  <si>
    <t xml:space="preserve">Učitelská sada měřících senzorů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Senzor teploty s nerezovým čidlem s rozsahem min. -40 až 140°C, oxymetr s meřením rozpuštěného kyslíku ve vodě i ve vzduchu, pH metr s rozsahem min.0-14pH, senzor relativní vlhkosti, senzor vodivosti, kolorimetr, CO2 senzor, barometr s rozsahem min. 80-106kPa, kapkový senzor, senzor salinity, senzor zakalení, senzor povrchové teploty, senzor teplot širokého rozsahu s rozsem min. -200 až 1200°C, infračervený termometrický senzor. Každý senzor musí mít procesor a flash pamět s uložením min. 5 měření přímo v senzoru. Zadavatel požaduje kompatibilitu všech senzorů obsažených v sadě a současně vzájemnou kompatibilitu všech měřících sad pro jednotlivé obory výuky.   </t>
  </si>
  <si>
    <t>Žákovská sada  meřicích senzorů CHEMIE velká - USB, grafický modul, WiFi</t>
  </si>
  <si>
    <t xml:space="preserve">Učitelská sada sada měřících senzorů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Výše uvedené senzory měřící soupravy budou umístěny do zásuvky demonstračního stolu s výřezy pro umístění senzorických modulů učitelských sad a jejich příslušenství.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senzor ohmmetr.
Každý senzor musí mít procesor a flash pamět s uložením min. 5 měření přímo v senzoru. Zadavatel požaduje kompatibilitu všech senzorů obsažených v sadě a současně vzájemnou kompatibilitu všech měřících sad pro jednotlivé obory výuky.   </t>
  </si>
  <si>
    <t>Žákovská sada senzorů - FYZIKA</t>
  </si>
  <si>
    <t>Obsah sady pro mechaniku:
2 ks stojanů, 3 ks ramen se svorkami, prodlužovací svorka, 2 ks papírových forem na pečení, papírový kelímek, kulička, nástroj na vystřelení kuličky, svinovací metr 3 m, lepicí páska, 1 m dlouhá dráha, 2 ks pojízdných jezdců, vozík s háčkem, odrazová plocha, 2 ks 20" tyčí, 2 ks magnetů v plastových pouzdrech, rameno s kladkou, kolmé rameno s kladkou, kladka s háčkem, 2 ks upínadel, provázek, závěs štěrbinových závaží, závěs štěrbinových závaží pro vozík, 2 ks štěrbinových závaží 10 g, 3 ks štěrbinových závaží 50 g, 2 ks štěrbinových závaží 100 g, závaží 500 g, závaží 1000 g, 60 cm dlouhé dřevěné pravítko jako páka, osa páky, dřevěný blok s hrubým a hladkým povrchem a s háčkem, 2 ks gumových pásků.
Včetně požadovaných senzorů: • Senzor pohybu; • Senzor síly; • Senzor fotobrána; • Senzor rotačního pohybu; • Modul baterie; Zadavatel požaduje kompatibilitu všech senzorů obsažených v sadě a současně vzájemnou kompatibilitu všech měřících sad pro jednotlivé obory výuky.   Detailní specifikace jednotlivých senzorů uvedena níže pod rozpočtem.
Příklady mechanických pokusů:
• Padající objekty
• Analýza chůze (pokus vyžaduje modul baterie)
• Parametry pohybujícího se tělesa
• Druhý Newtonův pohybový zákon (Zákon síly)
• Třecí síla, systém kladek
• Nakloněná rovina, rychlost volně padajících objektů
• Jednoduché kyvadlo, horizontální pohyb projektilu</t>
  </si>
  <si>
    <t>Sada zvuku pro fyziku
vč. zvukového senzoru</t>
  </si>
  <si>
    <t>Obsah sady:
Ladička 426 Hz, ladička 440 Hz, ladička 512 Hz, 2 ks rezonátorů (dřevěné krabičky), palička, zobcová flétna (hudební nástroj), protihluková izolační pěna, plsť, 10 ks papírových utěrek, protihluková krabice, papírové plato na vajíčka, lepicí páska.
Včetně požadovaného senzoru: • Zvukový senzor; Zadavatel požaduje kompatibilitu všech senzorů obsažených v sadě a současně vzájemnou kompatibilitu všech měřících sad pro jednotlivé obory výuky.   Detailní specifikace jednotlivých senzorů uvedena níže pod rozpočtem.
Příklady pokusů se zvukem:
• Zkoumání zvuku
• Skládání zvuku
• Zvuková izolace
• Zvukové vlny</t>
  </si>
  <si>
    <t>Obsah sady:
Zařízení na studium plynu (objem 55 ml), 3 ks  perforovaných gumových zátek, neperforovaná gumová zátka, stříkačka 50 ml, tři svíčky.
Sada doplněna o požadované senzory: senzor teploty a tlakový senzor. Zadavatel požaduje kompatibilitu všech senzorů obsažených v sadě a současně vzájemnou kompatibilitu všech měřících sad pro jednotlivé obory výuky.   Detailní specifikace jednotlivých senzorů uvedena níže pod rozpočtem.
Příklady pokusů s plynem:
• Gay-Lussacův zákon
• Boyleův zákon</t>
  </si>
  <si>
    <t>Sada magnetů  pro fyziku
vč. senzoru magnetického pole</t>
  </si>
  <si>
    <t>Obsah sady:
Alnico tyčový magnet, 2 ks magnetů v plastových pouzdrech, pravítko.
Sada doplněna o požadovaný senzor magnetického pole. Zadavatel požaduje kompatibilitu všech senzorů obsažených v sadě a současně vzájemnou kompatibilitu všech měřících sad pro jednotlivé obory výuky.  
Příklady pokusů s magnety:
• Síla magnetického pole
• Magnetické pole</t>
  </si>
  <si>
    <t>Sada kladky pro fyziku
vč. senzoru síly</t>
  </si>
  <si>
    <t>Obsah sady:
35 cm dlouhá dráha, 2 ks pojízdných jezdců, 2 ks 20" tyčí, 2 ks upínadel, 2 ks štěrbinových závaží 100 g, 3 ks štěrbinových závaží 50 g, závěs štěrbinových závaží, kolmé rameno s kladkou, kladka s háčkem, lanko.
Sada doplněna o požadovaný senzor síly. Zadavatel požaduje kompatibilitu všech senzorů obsažených v sadě a současně vzájemnou kompatibilitu všech měřících sad pro jednotlivé obory výuky.   
Příklady pokusů s kladkou:
• Kladkostroj</t>
  </si>
  <si>
    <t xml:space="preserve">Souprava Elektřina </t>
  </si>
  <si>
    <t xml:space="preserve">Sestava pro elektrické pokusy setu (boxu) min. 50 stavebních prvků, řady součástek jako propojovací deska, min. 5x spojovací vodič, min. 30x modul (připojení, vedení, přerušeného vedení, vypínače, odporu, baterie, pro krokosvorku, s objímkou E 10), nádoba pro elektrolýzu, sada vodičů, nevodičů, elektrod, žárovky, dráty ( pojistkový, odporový, měděný), krokosvorka s kontaktním kolíkem, držák se zářezem a otvorem.
Napájení: napájecí zdroj s displejem, napájení 230V AC/50 až 60Hz, výstup DC 0  až 12V, AC 3/6/9/12V, max. 3A
Ruční digitální multimetr: měření teploty min . 10 až +700°C, frekvence 10 Hz - 5 MHz, kapacity 4 nF - 100 µF, odpor 400 Ohm až 20 MOhm, DC V / AC V 400MV až 600V / 4 až 600V, DC A / AC A 400 µA až 10A, LC displej, stojánek, pouzdro. </t>
  </si>
  <si>
    <t>Souprava Elektronika</t>
  </si>
  <si>
    <t>Základní sada elektronika, 30 stavebních prvků. Skládá se  z: polovodičů - 4 ks diody, 3 ks tranzistory, 6 ks kondenzátory, 7 ks vodičů, reproduktor, solární článek, potenciometr, 7 ks odporů</t>
  </si>
  <si>
    <t>Souprava Teplo</t>
  </si>
  <si>
    <t>Sada Teplo obsahuje stojany, držáky, stativové kruhy, lihový vařič, odměrný válec, redukci, nádobka, Erlenmeyerova nádobka, průtokové spirály, teploměr, bimetalové pásky, skleněné trubičky</t>
  </si>
  <si>
    <t>Demonstrační souprava Optika</t>
  </si>
  <si>
    <t>Sestava optiky se skládá z držáku, tabulka (deska) pro projekci, lampu, zrcadlo, optické členy, čočky, držáky, filtry, stínítko, barevné průhledy, svíčka, plastický box s uspořádáním</t>
  </si>
  <si>
    <t>Vybavení je poptáváno vč. dopravy a kompletní instalace vč. potřebného materiálu.</t>
  </si>
  <si>
    <t>Senzorový tester s mechanickou stavbou. Soubor jednoduché přístrojové a mechanické stavby - kladky, držáky, pohybové dráhy, mřížky, plošiny, bariéry apod. pro zkoumání a ověřování činnosti senzorů s možností jejich nastavení a sestavení do celku před jejich použitím na robotickém modelu. Zařízení obsahuje příkladné návody na získávání a nastavování parametrů senzorů nebo senzorických sestav a poskytuje vzájemné vazby z různých měření jednoho fyzikálního jevu. Tester mechanika - experimentální vozík, hmotnost 50 g, svinovací meter, 3 m, 2x misky pro závaží se závěsem, ukazatel pro páku, stupnice s dílky, vyvažovací jezdec pro páku, vyvažovací tělíska 50 g, posuvné měřítko, dělení 0,1 mm, sada závaží (1–50 g velmi přesné) uložené v krabičce, tyč válcová, 500 × 10 mm (2 ks), hliníkový kvádr, 50 × 20 × 20 mm ocelový kvádr, 50 × 20 × 20 mm, válcová pružina 3 N/m, válcová pružina 20 N/m, 4 ks kladky s hlubokou drážkou. Tester dynamika - experimentální vozík, hmotnost 50 g, s nízkým třením, s tyčkou pro upevnění závaží se zářezem 10 g anebo 50 g (2 ks), 4ks závaží s výřezem 50 g, 3ks závaží s výřezem 10 g, držák závaží 10 g, tyč, válcová L = 60 mm, D = 10 mm, pružný nárazník, ocelová pružina pro demonstraci elastického rázu, nasouvatelný na experimentál-ní vozík (2 ks), 2 ks karoserie experimentálního vozíku, pružina pro vozík pro rázové pokusy s dvěmi experimentálními vozíky, vozík s pohonem s volitelnou rychlostí, pro experimenty s rovnoměrným pohybem, potenciometr pro nastaveni rychlostí. Přepínač na volby pohybu vpřed/stop/vzad, zdířky pro externí napájení (nerovnoměrný pohyb), baterie 9 V, vodící kladka, plastická hmota, s nízkým součinitelem tření, se svorníkem s upínacím šroubem na uchycení na stůl anebo kolejnici, svinovací metr, L = 300 cm, univerzální spojka kolejnic, dráha a optická lavice, 2 x 50 cm, hliníkový profil, robustní s natištěnou milimetrovou stupnicí, sestavitelná do 1 m kolejnice, na čelní straně, otvor pro upevnění kladky případně stativové tyče pro demonstraci zrychleného pohybu. 
Senzor síly (2ks), senzor zrychlení, modul baterie (2ks), modul radiového přenosu dat, zobrazovací modul s dotykovou obrazovkou.</t>
  </si>
  <si>
    <r>
      <t xml:space="preserve">Programovatelný dron
</t>
    </r>
    <r>
      <rPr>
        <sz val="8"/>
        <color rgb="FFFF0000"/>
        <rFont val="Times New Roman"/>
        <family val="1"/>
        <charset val="238"/>
      </rPr>
      <t>POŽADUJEME KATALOGOVÝ LIST</t>
    </r>
  </si>
  <si>
    <t>Programovatelný dron, určený pro školní potřeby výuky robotiky a programování. Disponuje kamerou, senzorem vzdálenosti, nabíjecím portem USB, min. 4 náhradní vrtule jsou součástí balení.Včetně softwaru pro programování,bezdrátové programování dronu pomocí blokového programovacího jazyka naprogramování letových instrukcí: doprava/doleva/nahoru/dolů s definovanou vzdáleností, otočení drona o 0-360°, naprogramování geometrických tvarů trajektorie v různých výškových hladinách, rozpoznávání gestikulačních pokynů osob s vykonáním naprogramované letové instrukce. Mechanika dronu obsahuje odnímatelný nosič nákladu max. 40 g.</t>
  </si>
  <si>
    <t>Robotický kit 1</t>
  </si>
  <si>
    <t xml:space="preserve">Robotický KIT demonstrující mimořádné schopnosti propojení robotické soupravy s měřícím senzorem. KIT prezentuje využitím senzoru magnetického pole a robotické soupravy při hledání předmětu v bludišti. Součástí je mobilní robotická souprava se 2 motory, na mechanické platformě,obsahující 3 konektory s rozhraním USB pro senzory, baterie o kapacitě min. 2300mAh pro napájení robotické soupravy, senzor magnetického pole, Wi-Fi komunikační modul, plastový panáček, neodymový magnet, zdrojový kód k provedení experimentu, metodické pokyny k experimentu. </t>
  </si>
  <si>
    <t>Robotický kit 2</t>
  </si>
  <si>
    <t>Robotický KIT demonstrující mimořádné schopnosti propojení robotické soupravy s měřícím senzorem. Jedná se o příklad známé hry skořápky s využitím senzoru magnetického pole a robotické soupravy. Součástí je mobilní robotická souprava se 2 motory, na mechanické platformě,obsahující 3 konektory s rozhraním USB pro senzory, baterie o kapacitě min. 2300mAh pro napájení robotické soupravy, senzor magnetického pole, Wi-Fi komunikační modul, min. 3 neprůhledné plastové skořápky, neodymový magnet, zdrojový kód k provedení experimentu, metodické pokyny k experimentu.</t>
  </si>
  <si>
    <t>Vývěva dvoustupňová</t>
  </si>
  <si>
    <t>Lopatková vakuová vývěva s vysokou životností, snadné přenášení pomocí rukojeti vč. hadicové přípojky, 2m vakuová hadice, vakuový olej 0,75 l. Výkon 245W při 1440ot./min.</t>
  </si>
  <si>
    <t>Demonstrační souprava chemie</t>
  </si>
  <si>
    <t>Mechanická souprava, laboratorní chemické potřeby, zkumavky, baňky, misky, odměrné válce, kapátka, zátky, skleněné trubičky a tyčinky, nástroje, držáky, stojan, kahan, síta, magnety, ochranné pomůcky, elektrochemie, destilace, sloučeniny a chemické materiály vč. návodu k použití. Senzor pH ( Detailní specifikace jednotlivých senzorů uvedena níže pod rozpočtem.)</t>
  </si>
  <si>
    <t>Laboratorní váhy</t>
  </si>
  <si>
    <t>Kompaktní elektronické váhy 500 g/0,1 g</t>
  </si>
  <si>
    <t>Kufřík nanotechnologie</t>
  </si>
  <si>
    <t>Kufřík nanotechnologie pro demonstraci a pokusy v oblasti nanotechnologie. 
Včetně senzoru magnetického pole  (Detailní specifikace jednotlivých senzorů uvedena níže pod rozpočtem)
Příklady pokusů: 
Neviditelný inkoust na sklo – vytvoření hydrofilního povrchu 
Ochrana proti ohni
Magnetické pole
Výroba nanočástic zlata
Paměť kovu: Pohyby atomů v nano měřítku</t>
  </si>
  <si>
    <t>Chemická sada</t>
  </si>
  <si>
    <t>Sada pro pokusy, 38 pokusů: sublimace, filtrace, destilace,, krystalizace,směsi a sloučeniny, příklady chemických pokusů, zkoušky plamenem, Lavoisierův zákon, kyselé nebo zásadité sloučeniny, srážecí reakce, tvorba plynných sloučenin, oxidačně redukční reakce, elektrolycká vodivost, srovnání elektropozitivy, Daniellova baterie, elektrorýza roztoku, elektrolýza vody, galvanické pokovování, uhlík a vodík v organických látkách, hledání dusíku v organických sloučeninách, příprava anhydridu kyseliny octové, příprava octanu etylnatého, aminokyseliny v proteinových látkách,Fehlingova zkouška na různých uhlovodanech,, identifikace polysacharidu, příprava bakelitu (polykondenzace), obsah průvodce pokusů v české verzi. Senzor pH (Detailní specifikace jednotlivých senzorů uvedena níže pod rozpočtem.)</t>
  </si>
  <si>
    <t>Interaktivní model atomu</t>
  </si>
  <si>
    <t>Interaktivní model atomu (Bohrův). Model pro žákovská cvičení při vyučování fyziky, chemie a biologie - žákovský model se 2 atomy, 30 protony, 30 neutrony a 30 elektrony</t>
  </si>
  <si>
    <t>Základní žákovská souprava elektrochemie</t>
  </si>
  <si>
    <t>Školní pokusná souprava obsahuje základní výbavu pro úvodní pokusy v oboru elektrochemie (např. pohyb iontů, vodivost kapalin) a konduktometrie umístěná v úložném kufříku. Obsah sady: 5 ks válcové elektrody, žárovka, kádinka, U trubice s olivkami, držáky.</t>
  </si>
  <si>
    <t>Školení pro práci se soupravami senzorických modulů měření a robotických modelů včetně programových</t>
  </si>
  <si>
    <t>Školení. Představuje metodický postup v rámci práce s senzorickými moduly i s částmi robotických sestav od univerzální mechanické sestavy po nastavení ovladačů, ověření systémů, ukázek programů, souboru výukových programovacích metod přímo na modelech a programování. Min. počet pokusů pro práci se senzorickými sestavami v rosahu 50-ti dokumentovaných postupů. V případě robotických příkladů s využitím připojených senzorů min. 20 dokumentovaných postupů.</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</si>
  <si>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Wi-Fi modul s USB rozhraním pro programování robota.
Robotická ruka (USB rozhraní, mikroprocesor), kombinace modulů vyhledávání a vysílání IR záření (USB rozhraní, mikroprocesor); modul senzoru měření vzdálenosti (USB rozhraní, mikroprocesor).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</si>
  <si>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Specifikace jednotlivých měřících senzorů uvedených v sadách rozpočtu</t>
  </si>
  <si>
    <t>USB modul</t>
  </si>
  <si>
    <t>Umožňující rychlé připojení senzorů k PC, podpora operačních systémů: XP, Vista, Win7, Win8, Mac, XO nebo Linux, poskytující jak napájení senzorů, tak komunikaci mezi počítačem a snímači, připojení přes USB a mini USB.</t>
  </si>
  <si>
    <t xml:space="preserve">Software neomezená platnost multilicence </t>
  </si>
  <si>
    <t>Software s neomezenou platností musí zobrazovat a zaznamenávat data v reálném čase, prezentovat data v online i off-line měření, export dat do tabulky– přímo např. MS Excel, otevření uložených měření, nastavení měřících parametrů (délka pokusu, vzorkování,..), zobrazení grafu s mřížkou, tabulky, digitální hodnoty, nastavení os grafu, nastavení automatického spuštění, nastavení jednotek grafu, možnost bodového grafu, možnost zmrazení grafu (pro porovnání měření), možnost nahrát pokus, tisk přímo z programu, off-line měření – nastavení měřících parametrů (délka pokusu, vzorkování,..), možnost přijmout data min. 5-ti měření, nastavení ID měření (pro měření s více stejnými senzory současně), nastavení senzoru – nastavení jednotek měření, nastavení maximálních a minimálních hodnot u osy X a Y, optimalizace grafu, nastavení barvy grafu, graf- optimalizace, zobrazení kurzorů, funkce (lineární optimalizace, pole, strmost, Fourierova transformace,..), statistika (maximální a minimální naměřená hodnota, průměrná hodnota, standartní odchylka), matematika (kalkulačka), změna grafu na bodový graf. Software je plně v českém jazyce.</t>
  </si>
  <si>
    <t>Rádiový komunikační modul – přijímač a vysílač</t>
  </si>
  <si>
    <t>Rádiokomunikační modul umožňující dálkové ovládání senzorů, min. dosah 30m</t>
  </si>
  <si>
    <t>Modul Baterie</t>
  </si>
  <si>
    <t>Sloužící k napájení senzorů, napájení přes USB. LED indikace nabití baterie, rozšířená kapacita, omezení vybíjení, možnost nabití až na kapacitu 2500 mAh.</t>
  </si>
  <si>
    <t>Digitální zobrazovací modul</t>
  </si>
  <si>
    <t>Modul je možno připojit ke kterémukoli senzoru, nebo skupině senzorů. Požadujeme automatické vyhledání připojených senzorů a zobrazení naměřených hodnot.</t>
  </si>
  <si>
    <t>Grafický zobrazovací modul</t>
  </si>
  <si>
    <t xml:space="preserve">Modul s grafickým displejem požadujeme k měření bez použití PC. 
• Zobrazuje měření senzorů v digitální a grafické formě.
• Taktéž může být použit k naprogramování experimentu s použitím min. pěti senzorů zároveň.
• Modul má barevný grafický dotykový displej s jednoduchým ovládáním.
• automatické rozpoznání senzorů
• využití přednastavených parametrů pro rychlé spuštění experimentů
• komunikace se všemi senzory nebo s vybranými senzory v jakémkoliv čase
• řízení rozsahu senzorů měřicích displejů
• možnost zobrazení min. 5 měřených hodnot v reálném čase
Senzory jsou připojeny do měřicí jednotky přes USB rozhraní. Plně v českém jazyce.
</t>
  </si>
  <si>
    <t>WiFi komunikační modul</t>
  </si>
  <si>
    <t>Modul umožňuje zobrazení prováděného experimentu pomocí jakéhokoliv zařízení, které používá Wi-Fi technologie jako např. PC sestavy, notebooky, tablety, dotykové telefony, atd., bez nutnosti stahování aplikací, nebo instalace SW. Lze jej provozovat ve třídě jako přístupový bod bez internetu.</t>
  </si>
  <si>
    <t>Senzor napětí</t>
  </si>
  <si>
    <t>Senzor s procesorem a flash pamětí s uložením min. 5 měření přímo  v senzoru
• měření napětí různých odporových kapacitních či induktivních prvků
• využití jako měřicí elektroda elektrického potenciálu pro zjištění vybití a nabití kondenzátoru.
•  využití k měření nízkého napětí stejnosměrných a střídavých obvodů.
• Pomocí kolíčků může být snadno připojen do elektrických obvodů. 
Specifikace:
Trvání experimentu: min. 30 dní.  Vzorkovací rychlost min. 2500 vzorků za sekundu.</t>
  </si>
  <si>
    <t>Proudový senzor</t>
  </si>
  <si>
    <t xml:space="preserve">Senzor s procesorem a flash pamětí s uložením min. 5 měření přímo  v senzoru
• měření napětí různých odporových kapacitních či induktivních prvků
• využití jako měřicí elektroda elektrického potenciálu pro zjištění vybití a nabití kondenzátoru.
•  využití k měření nízkého napětí stejnosměrných a střídavých obvodů.
• Pomocí kolíčků může být snadno připojen do elektrických obvodů. 
• Použitím krokového transformátoru lze měřit střídavé napětí hlavního zdroje s odezvou jeho frekvence 50/60 Hz.
Specifikace:
Trvání experimentu: min. 30 dní.  Vzorkovací rychlost až 2500 vzorků za sekundu.
</t>
  </si>
  <si>
    <t>Senzor teploty</t>
  </si>
  <si>
    <t>Senzor světla</t>
  </si>
  <si>
    <t>Oxymetr</t>
  </si>
  <si>
    <t>Senzor s procesorem a flash pamětí s uložením min. 5 měření přímo  v senzoru, měření úrovně volného kyslíku ve vzduchu nebo rozpuštěného ve vodě, vyměnitelné membrány, Vzorkovací rychlost min. 100 vzorků za sekundu. Rozlišení 0,1%.</t>
  </si>
  <si>
    <t>pH metr</t>
  </si>
  <si>
    <t>Senzor s procesorem a flash pamětí s uložením min. 5 měření přímo  v senzoru, měření pH od 0 do 14, s rozlišením 0,01 pH, Vzorkovací rychlost min.100 vzorků za sekundu</t>
  </si>
  <si>
    <t>Senzor relativní vlhkosti</t>
  </si>
  <si>
    <t>Senzor srdečního rytmu a pulsu</t>
  </si>
  <si>
    <t>Senzor s procesorem a flash pamětí pro uložení min. 5 měření přímo v senzoru. 
Senzor má dva měřící módy-měření srdečního rytmu, nebo zobrazení analogové hodnoty měřeného signálu. Součástí je klips s elektrodami pro měření na prstu, nebo ušním lalůčku. Vzorkovací frekvencí min. 100 vzorků/s.
Možnost nastavení minimální délky experimentu 30 dnů</t>
  </si>
  <si>
    <t>Fotobrána</t>
  </si>
  <si>
    <t>Senzor s procesorem a flash pamětí pro uložení min. 5 měření přímo v senzoru. 
Rychlý senzor na měření optických jevů s nejvyšší vzorkovací frekvencí min. 10000 vzorků/s.
Možnost nastavení min. 5 režimů měření.</t>
  </si>
  <si>
    <t>Tlakový senzor</t>
  </si>
  <si>
    <t>Senzor s procesorem a pamětí pro uložení min. 5 měření. 
Nejvyšší vzorkovací frekvence min. 100 vzorků/s. 
Součástí senzoru trubička s koncovkou.</t>
  </si>
  <si>
    <t>Senzor síly</t>
  </si>
  <si>
    <t>Zvukový senzor</t>
  </si>
  <si>
    <t xml:space="preserve">Senzor s procesorem a flash pamětí pro uložení  min. 5 měření přímo v senzoru. 
Měření v decibelech a vlnových formách
Délka měření experimentu min. 30 dnů
Nejnižší vzorkovací frekvence min. 9000 vzorků/s.
</t>
  </si>
  <si>
    <t>Senzor pohybu</t>
  </si>
  <si>
    <t>Senzor s procesorem a pamětí pro uložení min. 5 měření. 
Nejvyšší vzorkovací frekvence min. 100 vzorků/s. 
Možnost měření 3 veličin: vzdálenost, rychlost, zrychlení.</t>
  </si>
  <si>
    <t>Senzor magnetického pole</t>
  </si>
  <si>
    <t>Senzor s procesorem a flash pamětí pro uložení min. 5 měření přímo v senzoru. 
Nejvyšší vzorkovací frekvence min. 3000 vzorků/s.</t>
  </si>
  <si>
    <t>Senzor vodivosti</t>
  </si>
  <si>
    <t>Tento senzor je založen na sondě ze dvou plochých elektrod se známým povrchem a vzdáleností mezi nimi. Signál je veden do elektrod a testováním chování tohoto signálu je vypočtena vodivost roztoku. Senzor má 5 operačních módů: 1) uS/cm – microsiemens na centimetr; 2) mg/L – miligram na litr; 3) ppm – počet dílů/částic na jeden milion. Senzor s procesorem a flash pamětí pro uložení min. 5 měření přímo v senzoru. Rozsah: 0-18 000 mg/l</t>
  </si>
  <si>
    <t>Spirometrický senzor</t>
  </si>
  <si>
    <t>Senzor s procesorem a flash pamětí pro uložení min. 5 měření přímo v senzoru. 
Senzor umožňuje měření objemu plic, součástí senzoru musí být povrchově upravené papíry pro manipulaci s trubicí. Vzorkovací frekvencí min. 100 vzorků/s.
Možnost nastavení minimální délky experimentu 30 dnů</t>
  </si>
  <si>
    <t>Senzor vodivosti pokožky</t>
  </si>
  <si>
    <t>Senzor s procesorem a flash pamětí pro uložení min. 5 měření přímo v senzoru. 
Senzor (detektor lži) měří vodivost mezi prsty ruky.Požadujeme dva rozsahy. Vodivost v mikrosimensech a hodnotová čísla. Vzorkovací frekvencí min. 100 vzorků/s.
Možnost nastavení minimální délky experimentu 30 dnů</t>
  </si>
  <si>
    <t>EKG senzor</t>
  </si>
  <si>
    <t>Senzor s procesorem a flash pamětí pro uložení min. 5 měření přímo v senzoru. 
Senzor umožňuje měření elektrokardiogramu, součástí dodávky musí být vlastní elektrody, vzorkovací frekvencí min. 100 vzorků/s.
Možnost nastavení minimální délky experimentu 30 dnů</t>
  </si>
  <si>
    <t>Kolorimetr senzor</t>
  </si>
  <si>
    <t>Senzor s procesorem a flash pamětí pro uložení min. 5 měření přímo v senzoru. Měří propustnost a absorbanci :červeného, zeleného, modrého a oranžového světla</t>
  </si>
  <si>
    <t>CO2 senzor</t>
  </si>
  <si>
    <t>Barometr</t>
  </si>
  <si>
    <t xml:space="preserve">Senzor s procesorem a flash pamětí pro uložení min. 5 měření přímo v senzoru. 
Senzor měří atmosférický barometrický tlak s nejvyšší vzorkovací frekvencí min. 100 vzorků/s.
Možnost nastavení 5 běžných rozsahů kPa, Atm, inHg, mm Hg a nadmořská výška v metrech
</t>
  </si>
  <si>
    <t>Senzor tlaku krve</t>
  </si>
  <si>
    <t>Senzor s procesorem a flash pamětí pro uložení min. 5 měření přímo v senzoru. 
Senzor měří tlak vzduchu v tlakové manžetě na paži. Požadujeme výpočet Systolického a Diastolického krevního tlaku, hlavního arteriálního tlaku a srdečního rytmu. Rozsah min. 0-250 Hg+Arb. Vzorkovací frekvencí min. 100 vzorků/s.
Možnost nastavení minimální délky experimentu 30 dnů</t>
  </si>
  <si>
    <t>Kapkový senzor</t>
  </si>
  <si>
    <t>Senzor s procesorem a flash pamětí pro uložení min. 5 měření přímo v senzoru. Automatické počítáání kapek nebo stoupající bubliny. Rozsah: 0-6500 kapek.</t>
  </si>
  <si>
    <t>Průtokový senzor</t>
  </si>
  <si>
    <t xml:space="preserve">Senzor s procesorem a flash pamětí pro uložení min. 5 měření přímo v senzoru. 
Požadujeme měřicí kolo na ložisku, bez mechanického styku s tělesem.
Možnost nastavení minimální délky experimentu min. 30 dnů
</t>
  </si>
  <si>
    <t>Váhový senzor</t>
  </si>
  <si>
    <t>Senzor s procesorem a flash pamětí pro uložení min. 5 měření přímo v senzoru. Pro měření velké váhy nebo síly. Rozsah: -800 až 2000 N</t>
  </si>
  <si>
    <t>Senzor rotačního pohybu</t>
  </si>
  <si>
    <t>Senzor rotačního pohybu pro měření otáček oběma směry. Měří úhly, úhlovou rychlost a úhlové zrychlení. Obsahuje kotouč připojený na hřídel, která měří rotaci kotouče. Vzorkovací frekvence min. 100 vzorků/s.</t>
  </si>
  <si>
    <t>Senzor zrychlení</t>
  </si>
  <si>
    <t>Senzor s procesorem a flash pamětí pro uložení min. 5 měření přímo v senzoru. 
Požadujeme měření ve třech rozměrech ve stejném čase, min. vzorkovací frekvence 2500 vzorků/s
Možnost nastavení minimální délky experimentu min. 30 dnů</t>
  </si>
  <si>
    <t>Senzor salinity</t>
  </si>
  <si>
    <t>Senzor vlhkosti půdy</t>
  </si>
  <si>
    <t>Senzor s procesorem a flash pamětí pro uložení min. 5 měření přímo v senzoru. Měření vakua v tenzometru. Rozsah:-20 až 50 kPa</t>
  </si>
  <si>
    <t>UVB senzor</t>
  </si>
  <si>
    <t>Senzor s procesorem a flash pamětí pro uložení min. 5 měření přímo v senzoru. Měří délky UV světla. Rozsah: 0-1500 mW/M2</t>
  </si>
  <si>
    <t>Senzor zakalení</t>
  </si>
  <si>
    <t>Senzor s procesorem a flash pamětí pro uložení min. 5 měření přímo v senzoru. Měří odražené světlo. Rozsah: 0-200 NTU.</t>
  </si>
  <si>
    <t>UVA senzor</t>
  </si>
  <si>
    <t>Senzor s procesorem a flash pamětí pro uložení min. 5 měření přímo v senzoru. Měří vlnovou délku UV záření. Rozsah: 0-65000mW/M2</t>
  </si>
  <si>
    <t>Senzor povrchové teploty</t>
  </si>
  <si>
    <t>Senzor teplot širokého rozsahu</t>
  </si>
  <si>
    <t>Infračervený termometrický senzor</t>
  </si>
  <si>
    <t>Senzor s procesorem a flash pamětí pro uložení min. 5 měření přímo v senzoru. Měření teploty ze vzdálených zdrojů. Rozsah: -30°C-382°C</t>
  </si>
  <si>
    <t>Senzor dýchání</t>
  </si>
  <si>
    <t>Senzor s procesorem a flash pamětí pro uložení min. 5 měření přímo v senzoru. 
Senzor měří tlak v pásu(manžetě), který kolísá dle dýchání. Rozsah min. 0-6100 arb. Vzorkovací frekvencí min. 100 vzorků/s.
Možnost nastavení minimální délky experimentu 30 dnů</t>
  </si>
  <si>
    <t>Senzor stisku</t>
  </si>
  <si>
    <t>Senzor s procesorem a flash pamětí pro uložení min. 5 měření přímo v senzoru. 
Senzor měří tlakovou sílu vytvářenou na držák, který má vestavěný měřič tlaku. Rozsah min. 0-50 Kg. Vzorkovací frekvencí min. 100 vzorků/s.
Možnost nastavení minimální délky experimentu 30 dnů</t>
  </si>
  <si>
    <t>Vápenatý senzor</t>
  </si>
  <si>
    <t>Senzor s procesorem a flash pamětí s uložením min. 5 měření přímo  v senzoru, rozlišení min. 0,03 mg/l.</t>
  </si>
  <si>
    <t>Chloridový senzor</t>
  </si>
  <si>
    <t>Senzor s procesorem a flash pamětí s uložením min. 5 měření přímo  v senzoru, rozlišení min. 0,1 mg/l.</t>
  </si>
  <si>
    <t>Anemometr</t>
  </si>
  <si>
    <t>Senzor s procesorem a flash pamětí pro uložení min. 5 měření přímo v senzoru. Měří rychlost větru, rozsah: 0-120 km/h</t>
  </si>
  <si>
    <t>GPS senzor</t>
  </si>
  <si>
    <t>Senzor s procesorem a flash pamětí pro uložení min. 5 měření přímo v senzoru. Umožňuje určit pozici, zem.šířku, délku, výšku. Rozsah: cca 10m, 2D RMS</t>
  </si>
  <si>
    <t>Senzor rosného bodu</t>
  </si>
  <si>
    <t xml:space="preserve">Senzor s procesorem a flash pamětí pro uložení min. 5 měření přímo v senzoru. Měří v objemu teplotu a vlhkost. Rozsah: -114-109 °C </t>
  </si>
  <si>
    <t>Elektrostatický senzor</t>
  </si>
  <si>
    <t>Senzor s procesorem a pamětí pro uložení min. 5 měření. 
Schopnost rozlišit kladný a záporný elektrostatický náboj.
Nejvyšší vzorkovací frekvence min. 100 vzorků/s.</t>
  </si>
  <si>
    <t>Ohmmetr</t>
  </si>
  <si>
    <t xml:space="preserve">Modul pro měření a zobrazování elektrického odporu v reálném čase. </t>
  </si>
  <si>
    <t>Sada mechaniky pro fyziku
vč. senzorů</t>
  </si>
  <si>
    <t>Sada měřících senzorů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Výše uvedené senzory měřící soupravy budou umístěny do zásuvky demonstračního stolu s výřezy pro umístění senzorických modulů učitelských sad a jejich příslušenství.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senzor ohmetr.
Každý senzor musí mít procesor a flash pamět s uložením min. 5 měření přímo v senzoru. Zadavatel požaduje kompatibilitu všech senzorů obsažených v sadě a současně vzájemnou kompatibilitu všech měřících sad pro jednotlivé obory výuky.  Detailní specifikace jednotlivých senzorů je uvedena pod tabulkou.</t>
  </si>
  <si>
    <t>Žákovská sada sada měřících senzorů obsahuje: 
USB modul - umožňující rychlé připojení senzorů k počítači, modul baterie, grafický zobrazovací modul pro zobrazení experimentu bez PC, WiFi komunikační modul pro zobrazení na tabletech, smartphonech.  Senzor teploty s nerezovým čidlem s rozsahem min. -40 až 140°C, oxymetr s meřením rozpuštěného kyslíku ve vodě i ve vzduchu, pH metr s rozsahem min.0-14pH, senzor relativní vlhkosti, senzor vodivosti, kolorimetr, kapkový senzor, senzor salinity, senzor povrchové teploty, senzor teplot širokého rozsahu s rozsem min. -200 až 1200°C. Každý senzor musí mít procesor a flash pamět s uložením min. 5 měření přímo v senzoru. Zadavatel požaduje kompatibilitu všech senzorů obsažených v sadě a současně vzájemnou kompatibilitu všech měřících sad pro jednotlivé obory výuky.   Detailní specifikace jednotlivých senzorů je uvedena níže pod tabulkou.</t>
  </si>
  <si>
    <t>Žákovská sada sada měřících senzorů obsahuje:
USB modul pro připojení senzorů, Grafický zobrazovací senzor a baterii. Senzory: Senzor Senzor napětí, senzor proudu, senzor teploty (rozsah -40-140°C), senzor světla, fotobrána, senzor síly (rozsah +-50N), zvukový senzor, Každý senzor umí uložit až 5 měření přímo v senzoru, jednoduché nastavení pokusu, offline export dat do PC. Zadavatel požaduje kompatibilitu všech senzorů obsažených v sadě a současně vzájemnou kompatibilitu všech měřících sad pro jednotlivé obory výuky.   Detailní specifikace jednotlivých senzorů je uvedena níže pod tabulkou.</t>
  </si>
  <si>
    <t>Sada plynu pro chemii
vč. senzorů</t>
  </si>
  <si>
    <t>Souprava pro změnu energií</t>
  </si>
  <si>
    <t>Souprava pro změnu energií a jejich transformaci - tepelná, solární, galvanický článek s vodíkem, v sestavě: ruční generátor, etanolový palivový článek, reverzibilní palivový článek, autíčko poháněné alternativními pohony - vodík článek, solární článek. Doplňující vybavení: potenciometr, kondenzátor, nádržka na vodu, solární panel, regulátor tlaku, termoelektrický systém, funkční model větrné elektrárny, nádoby na palivo 3x, experimentální motor 2x, PH indikátory, teploměry, monitor obnovitelné energie vč. kabelu s připojením k PC.</t>
  </si>
  <si>
    <t>3D brýle, VR, AR a MR</t>
  </si>
  <si>
    <t>Sestava pro výuku robotiky</t>
  </si>
  <si>
    <t>Programovatelná stavebnice</t>
  </si>
  <si>
    <t>Stolní hra pro výuku programování</t>
  </si>
  <si>
    <t>Gravírovací stroj</t>
  </si>
  <si>
    <t>Žákovská sada pro experimenty v učebně přírodních věd</t>
  </si>
  <si>
    <t>Učitelská sada pro experimenty v učebně přírodních věd</t>
  </si>
  <si>
    <t>Mobilní box s 8x VR náhlavními sety s rozlišením displeje 2560x1440, s 13MP přední kamerou s funkci auto-focus, kapacitou baterie 4.000mAh, RAM 4GB, integrované 64GB uložiště, 802.11 a/b/g/n Dual band 2.4/5Ghz Wi-Fi &amp; Bluetooth 4.2, Micro SD card slot, USB-C, součásti je ruční ovládací kontrolér, integrované ovládací prvky pro spouštění, zastavení zobrazení obsahu, samotný box umožňuje napájet náhlavní sety, box je opatřen madly pro snazší mobilitu, podpora konektivity do software aplikace/cloud prostředí umožňující správu a simultánní ovládání všech náhlavních sad samostatně či současně, umožnuje zasílat data o stavu a monitoring zařízení, podporuje hromadné příjímání zobrazovaného obsahu z SW aplikace/cloud prostředí</t>
  </si>
  <si>
    <t>5 let přístupová licence ke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databáze s 360° obrázky, videí a 3D objekty řazené dle tematických vzdělávacích okruhů</t>
  </si>
  <si>
    <t xml:space="preserve">Sestava pro třídu (12-18 žáků), obsahuje 6x programovatelný robot pro děti, 6x kódovací tabulku, 3x herní podložku, tašku pro uskladnění a přenášení, nabíječku robotů.  Programování robota tlačítky na zádech robot bezdrátovou kódovací tabulkou s příkazy nebo programovací aplikací (založenou na Scratch).
</t>
  </si>
  <si>
    <t xml:space="preserve">Robotická výuková stavebnice - sada pro třídu, obsahu 5x sadu (každá sada min. 280 konstrukčních a pohybových dílů, min. 1 motorem, min. 2 senzory a mozek robota s nabíjecí baterií). Dále potom sadu konstrukčních dílů navíc. Vše uloženo v plastových boxech. Součástí dodávka je sw aplikace (založenou na Scratch). </t>
  </si>
  <si>
    <t>Robotická výuková stavebnice sada pro třídu (10-15 žáků),  obsahuje 5x robotickou výukovou stavebnici (sada min. 500 plastových konstrukčních a pohybových dílů, min. 3 motory, min. 4 senzory, mozek robota s nabíjecí baterií a nabíječkou, dálkový ovladač s LCD displejem a min. 8 I/O porty, sada je uložena v plastovém přenosném boxu), plastové herní pole, sadu náhradních dílů, nabíječky baterií robota a ovladače.</t>
  </si>
  <si>
    <t>Programovatelná stavebnice, počet komponent v balení min. 29, připojení USB, světelný senzor, teploměr a servomotor, např. BBC micro:bit Starter kit</t>
  </si>
  <si>
    <t>Stolní hra pro výuku programování, např. Scottie GO</t>
  </si>
  <si>
    <t>Gravírovací stroj, např. EGX 30A</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</si>
  <si>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Např. PASCO Science</t>
  </si>
  <si>
    <t>Učitelská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Např. PASCO Science</t>
  </si>
  <si>
    <t xml:space="preserve">3D brýle 60 měs. licence </t>
  </si>
  <si>
    <t>Senzor s procesorem a flash pamětí s uložením  min. 5 měření přímo v senzoru
- teploměr s měřící nerezovou sondou (vhodná zejména v chemii)
- měření pevných, kaplných a plynných látek.  Vzorkovací rychlost až 100 vzorků za sekundu.</t>
  </si>
  <si>
    <t>Senzor s procesorem a flash pamětí pro uložení min. 5 měření přímo v senzoru. 
Požadujeme možnost měřit v uzavřených nádobách.
Možnost nastavení minimální délky experimentu min. 30 dnů</t>
  </si>
  <si>
    <t>Senzor s procesorem a flash pamětí s uložením min. 5 měření přímo  v senzoru
- 3 rozsahy: min. 0- 1.000 lx, min. 0-6.000 lx, min. 0-150.000 lx,  Vzorkovací rychlost min. 2500 vzorků za sekundu. 
- musí umět měřit přímo osvětlení a velmi rychlé změny světelného záření</t>
  </si>
  <si>
    <t>Senzor s procesorem a flash pamětí pro uložení min. 5 měření přímo v senzoru. 
Dva rozsahy měření 10 a 50 N.
Senzor pro měření tahu i tlaku ve stejném rozsahu.
Nejvyšší vzorkovací frekvence min. 3000 vzorků/s.</t>
  </si>
  <si>
    <t>Senzor s procesorem a flash pamětí pro uložení min. 5 měření přímo v senzoru. 
Senzor s využitím elektromechanické reakce, vzorkovací frekvencí min. 100 vzorků/s.
Možnost nastavení minimální délky experimentu min. 30 dnů</t>
  </si>
  <si>
    <t>Senzor s procesorem a flash pamětí pro uložení min. 5 měření přímo v senzoru. 
Požadujeme měření ve třech rozsazích %, mg/L, ppm
Možnost nastavení minimální délky experimentu min. 30 dnů</t>
  </si>
  <si>
    <t>Senzor s procesorem a flash pamětí s uložením min. 5 měření přímo v senzoru, teploměr s měřícím kapkovitým senzorem,
měření pevných, kapalných a plynných látek.  Vzorkovací rychlost až 100 vzorků za sekundu.</t>
  </si>
  <si>
    <t>Senzor s procesorem a flash pamětí pro uložení min. 5 měření přímo v senzoru. 
Senzor s využitím termočlánku, který umožňuje měření velmi vysokých teplot min.1200 °C s možností vložení čidla přímo do plamene, vzorkovací frekvencí min. 100 vzorků/s.
Možnost nastavení minimální délky experimentu min. 30 dnů</t>
  </si>
  <si>
    <t>Pomůcky do odborných učeben</t>
  </si>
  <si>
    <t>Celkem za pomůcky do odborných učeben</t>
  </si>
  <si>
    <t>Strojová vrtačka</t>
  </si>
  <si>
    <t>Pokosová pila</t>
  </si>
  <si>
    <t xml:space="preserve">Pásová pila </t>
  </si>
  <si>
    <t>Oscilační vřetenová a pásová bruska</t>
  </si>
  <si>
    <t>Strojová vrtačka s křížovým laserem, dvě rychlosti, příkon min. 550W, otáčky za min. 46-2480, rozměr stolu min. 195x195mm, sklíčidlo min. 16mm, vzdálenost sklíčidlo- stůl 175mm, hmotnost min. 23,5kg</t>
  </si>
  <si>
    <t>Pokosová pila dvourychlostní, s potahem a laserem, příkon min. 2000W, rozsah natočení -45/45 stupňů, průměr kotouče min. 254mm, vnitřní průměr kotouče 30mm, otáčky za minutu 3200-4500, prořez 90/90mm 340x90, počet zubů kotouče 60</t>
  </si>
  <si>
    <t>Pásová pila na dřevo dvourychlostní, posuvné pravítko, příkon 500W, délka pásu 1790mm, řezná rychlost 660-960m/min, řezná šíře 245mm, řezná výška 120mm, rozměr stolu 300x380-535mm</t>
  </si>
  <si>
    <t xml:space="preserve">Oscilační vřetenová a pásová bruska - dva režimy, příkon 0,45kW, náklopná deska 0-45stupňů, 5 brusných objímek, rozměr brusných pásů min. 100x610mm, hmotnost min. 14,6kg, vložky do desky s ventilačními otvory a kanál pro odvod prachu umístěný pod deskou pro optimalizovaný odvod prachu </t>
  </si>
  <si>
    <t>Pomůcky do kabinetu polytechniky</t>
  </si>
  <si>
    <t>Celkem za pomůcky do kabinetu polytechniky</t>
  </si>
  <si>
    <t xml:space="preserve">Souprava ROBOT pro samostatnou stavbu a programování  </t>
  </si>
  <si>
    <t>Učitelská sada meřicích senzorů CHEMIE - USB, grafický modul, WiFi</t>
  </si>
  <si>
    <t>Učitelská sada meřicích senzorů FYZIKA - USB, grafický modul, WiFi</t>
  </si>
  <si>
    <t>ROBOT + rozšířená robotická souprava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</si>
</sst>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33"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8"/>
      <color rgb="FFFF0000"/>
      <name val="Times New Roman"/>
      <family val="1"/>
      <charset val="238"/>
    </font>
    <font>
      <b/>
      <sz val="9"/>
      <name val="Calibri"/>
      <family val="2"/>
      <charset val="238"/>
      <scheme val="minor"/>
    </font>
    <font>
      <sz val="8"/>
      <name val="Trebuchet MS"/>
      <family val="2"/>
      <charset val="238"/>
    </font>
    <font>
      <sz val="8"/>
      <color theme="1"/>
      <name val="Trebuchet MS"/>
      <family val="2"/>
      <charset val="238"/>
    </font>
    <font>
      <sz val="11"/>
      <color theme="1"/>
      <name val="Calibri"/>
      <family val="2"/>
      <scheme val="minor"/>
    </font>
    <font>
      <u/>
      <sz val="11"/>
      <color theme="10"/>
      <name val="Calibri"/>
      <family val="2"/>
      <charset val="238"/>
      <scheme val="minor"/>
    </font>
    <font>
      <u/>
      <sz val="10"/>
      <color indexed="12"/>
      <name val="Arial"/>
      <family val="2"/>
      <charset val="238"/>
    </font>
    <font>
      <u/>
      <sz val="10"/>
      <color indexed="12"/>
      <name val="Arial CE"/>
      <charset val="23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xf numFmtId="0" fontId="29" fillId="0" borderId="0"/>
    <xf numFmtId="0" fontId="19" fillId="0" borderId="0"/>
    <xf numFmtId="0" fontId="16" fillId="0" borderId="0"/>
    <xf numFmtId="0" fontId="30" fillId="0" borderId="0" applyNumberFormat="0" applyFill="0" applyBorder="0" applyAlignment="0" applyProtection="0"/>
    <xf numFmtId="0" fontId="31" fillId="0" borderId="0" applyNumberFormat="0" applyFill="0" applyBorder="0" applyAlignment="0" applyProtection="0"/>
    <xf numFmtId="0" fontId="19" fillId="0" borderId="0"/>
    <xf numFmtId="0" fontId="32" fillId="0" borderId="0" applyNumberFormat="0" applyFill="0" applyBorder="0" applyAlignment="0" applyProtection="0">
      <alignment vertical="top"/>
      <protection locked="0"/>
    </xf>
    <xf numFmtId="0" fontId="16" fillId="0" borderId="0"/>
    <xf numFmtId="0" fontId="29" fillId="0" borderId="0"/>
    <xf numFmtId="0" fontId="19" fillId="0" borderId="0"/>
  </cellStyleXfs>
  <cellXfs count="134">
    <xf numFmtId="0" fontId="0" fillId="0" borderId="0" xfId="0"/>
    <xf numFmtId="0" fontId="1" fillId="0" borderId="0" xfId="0" applyFont="1" applyAlignment="1">
      <alignment horizontal="center" vertical="center" wrapText="1"/>
    </xf>
    <xf numFmtId="4" fontId="13" fillId="0" borderId="8" xfId="0" applyNumberFormat="1"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2" applyFont="1" applyBorder="1" applyAlignment="1">
      <alignment horizontal="left" vertical="center" wrapText="1"/>
    </xf>
    <xf numFmtId="0" fontId="23" fillId="0" borderId="1" xfId="0" applyFont="1" applyBorder="1" applyAlignment="1">
      <alignment vertical="center" wrapText="1"/>
    </xf>
    <xf numFmtId="0" fontId="1" fillId="0" borderId="0" xfId="0" applyFont="1" applyAlignment="1">
      <alignment wrapText="1"/>
    </xf>
    <xf numFmtId="0" fontId="11" fillId="0" borderId="0" xfId="0" applyFont="1" applyAlignment="1">
      <alignment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Border="1" applyAlignment="1">
      <alignment horizontal="justify" vertical="center" wrapText="1"/>
    </xf>
    <xf numFmtId="0" fontId="1" fillId="0" borderId="0" xfId="0" applyFont="1" applyAlignment="1">
      <alignment horizontal="left" wrapText="1"/>
    </xf>
    <xf numFmtId="0" fontId="0" fillId="0" borderId="0" xfId="0" applyAlignment="1">
      <alignment wrapText="1"/>
    </xf>
    <xf numFmtId="0" fontId="13" fillId="0" borderId="18" xfId="0" applyFont="1" applyBorder="1" applyAlignment="1" applyProtection="1">
      <alignment horizontal="center" vertical="center" wrapText="1"/>
    </xf>
    <xf numFmtId="4" fontId="13" fillId="0" borderId="8" xfId="0" applyNumberFormat="1" applyFont="1" applyBorder="1" applyAlignment="1" applyProtection="1">
      <alignment horizontal="center" vertical="center" wrapText="1"/>
    </xf>
    <xf numFmtId="4" fontId="13" fillId="0" borderId="9" xfId="0" applyNumberFormat="1"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4" fontId="13" fillId="0" borderId="6" xfId="0" applyNumberFormat="1" applyFont="1" applyBorder="1" applyAlignment="1" applyProtection="1">
      <alignment horizontal="center" vertical="center" wrapText="1"/>
    </xf>
    <xf numFmtId="4" fontId="13" fillId="0" borderId="12" xfId="0" applyNumberFormat="1" applyFont="1" applyBorder="1" applyAlignment="1" applyProtection="1">
      <alignment horizontal="center" vertical="center" wrapText="1"/>
    </xf>
    <xf numFmtId="0" fontId="14" fillId="0" borderId="8"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3" fillId="0" borderId="18" xfId="0" applyFont="1" applyBorder="1" applyAlignment="1" applyProtection="1">
      <alignment horizontal="left" vertical="center" wrapText="1"/>
    </xf>
    <xf numFmtId="4" fontId="13" fillId="0" borderId="7" xfId="0" applyNumberFormat="1" applyFont="1" applyBorder="1" applyAlignment="1" applyProtection="1">
      <alignment horizontal="center" vertical="center" wrapText="1"/>
    </xf>
    <xf numFmtId="4" fontId="13" fillId="0" borderId="19" xfId="0" applyNumberFormat="1" applyFont="1" applyBorder="1" applyAlignment="1" applyProtection="1">
      <alignment horizontal="center" vertical="center" wrapText="1"/>
    </xf>
    <xf numFmtId="0" fontId="13" fillId="4" borderId="20" xfId="0" applyFont="1" applyFill="1" applyBorder="1" applyAlignment="1">
      <alignment horizontal="center" vertical="center"/>
    </xf>
    <xf numFmtId="0" fontId="24" fillId="4" borderId="21" xfId="0" applyFont="1" applyFill="1" applyBorder="1" applyAlignment="1">
      <alignment horizontal="center" vertical="center" wrapText="1"/>
    </xf>
    <xf numFmtId="0" fontId="14" fillId="0" borderId="11" xfId="0" applyFont="1" applyBorder="1" applyAlignment="1" applyProtection="1">
      <alignment horizontal="center" vertical="center" wrapText="1"/>
      <protection locked="0"/>
    </xf>
    <xf numFmtId="4" fontId="13" fillId="0" borderId="17" xfId="0" applyNumberFormat="1" applyFont="1" applyBorder="1" applyAlignment="1" applyProtection="1">
      <alignment horizontal="center" vertical="center" wrapText="1"/>
    </xf>
    <xf numFmtId="0" fontId="13" fillId="0" borderId="21" xfId="0" applyFont="1" applyBorder="1" applyAlignment="1" applyProtection="1">
      <alignment horizontal="left" vertical="center" wrapText="1"/>
    </xf>
    <xf numFmtId="0" fontId="13" fillId="0" borderId="21" xfId="0" applyFont="1" applyBorder="1" applyAlignment="1" applyProtection="1">
      <alignment horizontal="center" vertical="center" wrapText="1"/>
    </xf>
    <xf numFmtId="0" fontId="13" fillId="4" borderId="16" xfId="0" applyFont="1" applyFill="1" applyBorder="1" applyAlignment="1">
      <alignment horizontal="center" vertical="center"/>
    </xf>
    <xf numFmtId="0" fontId="26" fillId="5" borderId="22" xfId="0" applyFont="1" applyFill="1" applyBorder="1" applyProtection="1">
      <protection hidden="1"/>
    </xf>
    <xf numFmtId="0" fontId="26" fillId="5" borderId="23" xfId="0" applyFont="1" applyFill="1" applyBorder="1" applyProtection="1">
      <protection hidden="1"/>
    </xf>
    <xf numFmtId="0" fontId="26" fillId="5" borderId="24" xfId="0" applyFont="1" applyFill="1" applyBorder="1" applyProtection="1">
      <protection hidden="1"/>
    </xf>
    <xf numFmtId="0" fontId="27" fillId="0" borderId="16" xfId="0" applyFont="1" applyBorder="1" applyAlignment="1" applyProtection="1">
      <alignment vertical="center" wrapText="1"/>
      <protection hidden="1"/>
    </xf>
    <xf numFmtId="0" fontId="27" fillId="0" borderId="25" xfId="0" applyFont="1" applyBorder="1" applyAlignment="1" applyProtection="1">
      <alignment vertical="center" wrapText="1"/>
      <protection hidden="1"/>
    </xf>
    <xf numFmtId="0" fontId="24" fillId="4" borderId="29" xfId="0" applyFont="1" applyFill="1" applyBorder="1" applyAlignment="1">
      <alignment horizontal="center" vertical="center" wrapText="1"/>
    </xf>
    <xf numFmtId="0" fontId="13" fillId="4" borderId="31" xfId="0" applyFont="1" applyFill="1" applyBorder="1" applyAlignment="1">
      <alignment horizontal="center" vertical="center"/>
    </xf>
    <xf numFmtId="0" fontId="13" fillId="0" borderId="18" xfId="0" applyFont="1" applyBorder="1" applyAlignment="1" applyProtection="1">
      <alignment horizontal="justify" vertical="center" wrapText="1"/>
    </xf>
    <xf numFmtId="0" fontId="13" fillId="0" borderId="11" xfId="0" applyFont="1" applyBorder="1" applyAlignment="1" applyProtection="1">
      <alignment horizontal="justify" vertical="center" wrapText="1"/>
    </xf>
    <xf numFmtId="0" fontId="24" fillId="4" borderId="11" xfId="0" applyFont="1" applyFill="1" applyBorder="1" applyAlignment="1">
      <alignment horizontal="justify" vertical="center" wrapText="1"/>
    </xf>
    <xf numFmtId="0" fontId="14" fillId="0" borderId="34" xfId="0" applyFont="1" applyBorder="1" applyAlignment="1" applyProtection="1">
      <alignment horizontal="center" vertical="center" wrapText="1"/>
      <protection locked="0"/>
    </xf>
    <xf numFmtId="0" fontId="24" fillId="0" borderId="30" xfId="0" applyFont="1" applyFill="1" applyBorder="1" applyAlignment="1">
      <alignment horizontal="justify" vertical="center" wrapText="1"/>
    </xf>
    <xf numFmtId="0" fontId="24" fillId="0" borderId="29" xfId="0" applyFont="1" applyFill="1" applyBorder="1" applyAlignment="1">
      <alignment horizontal="center" vertical="center" wrapText="1"/>
    </xf>
    <xf numFmtId="0" fontId="13" fillId="0" borderId="31" xfId="0" applyFont="1" applyFill="1" applyBorder="1" applyAlignment="1">
      <alignment horizontal="center" vertical="center"/>
    </xf>
    <xf numFmtId="0" fontId="14" fillId="0" borderId="10" xfId="0" applyFont="1" applyFill="1" applyBorder="1" applyAlignment="1" applyProtection="1">
      <alignment horizontal="center" vertical="center" wrapText="1"/>
      <protection locked="0"/>
    </xf>
    <xf numFmtId="4" fontId="13" fillId="0" borderId="7" xfId="0" applyNumberFormat="1" applyFont="1" applyFill="1" applyBorder="1" applyAlignment="1" applyProtection="1">
      <alignment horizontal="center" vertical="center" wrapText="1"/>
    </xf>
    <xf numFmtId="4" fontId="13" fillId="0" borderId="19" xfId="0" applyNumberFormat="1"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wrapText="1"/>
    </xf>
    <xf numFmtId="0" fontId="13" fillId="0" borderId="18" xfId="0" applyFont="1" applyFill="1" applyBorder="1" applyAlignment="1" applyProtection="1">
      <alignment horizontal="left" vertical="center" wrapText="1"/>
    </xf>
    <xf numFmtId="0" fontId="13" fillId="0" borderId="18" xfId="0" applyFont="1" applyFill="1" applyBorder="1" applyAlignment="1" applyProtection="1">
      <alignment horizontal="justify" vertical="center" wrapText="1"/>
    </xf>
    <xf numFmtId="0" fontId="13" fillId="0" borderId="18"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protection locked="0"/>
    </xf>
    <xf numFmtId="4" fontId="13" fillId="0" borderId="8" xfId="0" applyNumberFormat="1" applyFont="1" applyFill="1" applyBorder="1" applyAlignment="1" applyProtection="1">
      <alignment horizontal="center" vertical="center" wrapText="1"/>
    </xf>
    <xf numFmtId="4" fontId="13" fillId="0" borderId="9" xfId="0" applyNumberFormat="1" applyFont="1" applyFill="1" applyBorder="1" applyAlignment="1" applyProtection="1">
      <alignment horizontal="center" vertical="center" wrapText="1"/>
    </xf>
    <xf numFmtId="0" fontId="13" fillId="4" borderId="21"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13" fillId="0" borderId="1" xfId="0" applyFont="1" applyBorder="1" applyAlignment="1" applyProtection="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justify" vertical="center" wrapText="1"/>
    </xf>
    <xf numFmtId="0" fontId="24"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pplyProtection="1">
      <alignment horizontal="center" vertical="center" wrapText="1"/>
      <protection locked="0"/>
    </xf>
    <xf numFmtId="0" fontId="1" fillId="0" borderId="0" xfId="0" applyFont="1" applyFill="1" applyBorder="1" applyAlignment="1">
      <alignment wrapText="1"/>
    </xf>
    <xf numFmtId="4" fontId="13" fillId="0" borderId="0"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24" fillId="0" borderId="23" xfId="0" applyFont="1" applyFill="1" applyBorder="1" applyAlignment="1">
      <alignment horizontal="center" vertical="center" wrapText="1"/>
    </xf>
    <xf numFmtId="0" fontId="13" fillId="0" borderId="23" xfId="0" applyFont="1" applyFill="1" applyBorder="1" applyAlignment="1">
      <alignment horizontal="center" vertical="center"/>
    </xf>
    <xf numFmtId="0" fontId="14" fillId="0" borderId="23" xfId="0" applyFont="1" applyFill="1" applyBorder="1" applyAlignment="1" applyProtection="1">
      <alignment horizontal="center" vertical="center" wrapText="1"/>
      <protection locked="0"/>
    </xf>
    <xf numFmtId="0" fontId="24"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4" fillId="0" borderId="6" xfId="0"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wrapText="1"/>
    </xf>
    <xf numFmtId="0" fontId="24" fillId="0" borderId="26" xfId="0" applyFont="1" applyFill="1" applyBorder="1" applyAlignment="1">
      <alignment horizontal="center" vertical="center" wrapText="1"/>
    </xf>
    <xf numFmtId="0" fontId="13" fillId="0" borderId="26" xfId="0" applyFont="1" applyFill="1" applyBorder="1" applyAlignment="1">
      <alignment horizontal="center" vertical="center"/>
    </xf>
    <xf numFmtId="0" fontId="14" fillId="0" borderId="2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xf>
    <xf numFmtId="4" fontId="9" fillId="2" borderId="32" xfId="0" applyNumberFormat="1" applyFont="1" applyFill="1" applyBorder="1" applyAlignment="1" applyProtection="1">
      <alignment horizontal="center" vertical="center" wrapText="1"/>
    </xf>
    <xf numFmtId="4" fontId="9" fillId="2" borderId="33" xfId="0" applyNumberFormat="1" applyFont="1" applyFill="1" applyBorder="1" applyAlignment="1" applyProtection="1">
      <alignment horizontal="center" vertical="center" wrapText="1"/>
    </xf>
    <xf numFmtId="0" fontId="13" fillId="4" borderId="23" xfId="0" applyFont="1" applyFill="1" applyBorder="1" applyAlignment="1">
      <alignment vertical="center" wrapText="1"/>
    </xf>
    <xf numFmtId="0" fontId="13" fillId="4" borderId="6" xfId="0" applyFont="1" applyFill="1" applyBorder="1" applyAlignment="1">
      <alignment vertical="center" wrapText="1"/>
    </xf>
    <xf numFmtId="0" fontId="13" fillId="4" borderId="26" xfId="0" applyFont="1" applyFill="1" applyBorder="1" applyAlignment="1">
      <alignment vertical="center" wrapText="1"/>
    </xf>
    <xf numFmtId="0" fontId="24" fillId="4" borderId="23" xfId="0" applyFont="1" applyFill="1" applyBorder="1" applyAlignment="1">
      <alignment horizontal="justify" vertical="top" wrapText="1"/>
    </xf>
    <xf numFmtId="0" fontId="24" fillId="4" borderId="6" xfId="0" applyFont="1" applyFill="1" applyBorder="1" applyAlignment="1">
      <alignment horizontal="justify" vertical="top" wrapText="1"/>
    </xf>
    <xf numFmtId="0" fontId="24" fillId="4" borderId="26" xfId="0" applyFont="1" applyFill="1" applyBorder="1" applyAlignment="1">
      <alignment horizontal="justify" vertical="top" wrapText="1"/>
    </xf>
    <xf numFmtId="0" fontId="13" fillId="4" borderId="21" xfId="8" applyFont="1" applyFill="1" applyBorder="1" applyAlignment="1">
      <alignment horizontal="left" vertical="center" wrapText="1"/>
    </xf>
    <xf numFmtId="0" fontId="24" fillId="4" borderId="20" xfId="16" applyFont="1" applyFill="1" applyBorder="1" applyAlignment="1">
      <alignment horizontal="justify" vertical="top" wrapText="1"/>
    </xf>
    <xf numFmtId="0" fontId="13" fillId="0" borderId="21" xfId="8" applyFont="1" applyFill="1" applyBorder="1" applyAlignment="1">
      <alignment horizontal="left" vertical="center" wrapText="1"/>
    </xf>
    <xf numFmtId="0" fontId="24" fillId="0" borderId="20" xfId="16" applyFont="1" applyFill="1" applyBorder="1" applyAlignment="1">
      <alignment horizontal="justify" vertical="top"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3" borderId="5" xfId="0" applyFont="1" applyFill="1" applyBorder="1" applyAlignment="1" applyProtection="1">
      <alignment horizontal="left" wrapText="1"/>
    </xf>
    <xf numFmtId="0" fontId="9" fillId="3" borderId="36" xfId="0"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3" borderId="41"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12" fillId="2" borderId="30" xfId="0" applyFont="1" applyFill="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27" fillId="0" borderId="6"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28" fillId="0" borderId="6" xfId="0" applyFont="1" applyBorder="1" applyAlignment="1" applyProtection="1">
      <alignment horizontal="left" vertical="center" wrapText="1"/>
      <protection hidden="1"/>
    </xf>
    <xf numFmtId="0" fontId="28" fillId="0" borderId="12" xfId="0" applyFont="1" applyBorder="1" applyAlignment="1" applyProtection="1">
      <alignment horizontal="left" vertical="center" wrapText="1"/>
      <protection hidden="1"/>
    </xf>
    <xf numFmtId="0" fontId="2" fillId="2" borderId="32" xfId="0" applyFont="1" applyFill="1" applyBorder="1" applyAlignment="1" applyProtection="1">
      <alignment horizontal="center" vertical="center" wrapText="1"/>
    </xf>
    <xf numFmtId="0" fontId="1" fillId="2" borderId="1" xfId="0" applyFont="1" applyFill="1" applyBorder="1" applyAlignment="1" applyProtection="1">
      <alignment horizontal="center" wrapText="1"/>
    </xf>
    <xf numFmtId="0" fontId="8" fillId="2" borderId="0" xfId="0" applyFont="1" applyFill="1" applyAlignment="1" applyProtection="1">
      <alignment horizontal="center" wrapText="1"/>
    </xf>
    <xf numFmtId="0" fontId="8" fillId="2" borderId="2" xfId="0" applyFont="1" applyFill="1" applyBorder="1" applyAlignment="1" applyProtection="1">
      <alignment horizontal="center" wrapTex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8" fillId="0" borderId="6" xfId="0" applyFont="1" applyBorder="1" applyAlignment="1" applyProtection="1">
      <alignment horizontal="left" wrapText="1"/>
      <protection hidden="1"/>
    </xf>
    <xf numFmtId="0" fontId="28" fillId="0" borderId="12" xfId="0" applyFont="1" applyBorder="1" applyAlignment="1" applyProtection="1">
      <alignment horizontal="left" wrapText="1"/>
      <protection hidden="1"/>
    </xf>
    <xf numFmtId="0" fontId="28" fillId="0" borderId="6" xfId="0" applyFont="1" applyBorder="1" applyAlignment="1" applyProtection="1">
      <alignment horizontal="left" vertical="top" wrapText="1"/>
      <protection hidden="1"/>
    </xf>
    <xf numFmtId="0" fontId="28" fillId="0" borderId="12" xfId="0" applyFont="1" applyBorder="1" applyAlignment="1" applyProtection="1">
      <alignment horizontal="left" vertical="top" wrapText="1"/>
      <protection hidden="1"/>
    </xf>
    <xf numFmtId="0" fontId="28" fillId="0" borderId="26"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cellXfs>
  <cellStyles count="18">
    <cellStyle name="Hypertextový odkaz 2" xfId="12"/>
    <cellStyle name="Hypertextový odkaz 3" xfId="11"/>
    <cellStyle name="Hypertextový odkaz 4" xfId="14"/>
    <cellStyle name="Měna 2" xfId="6"/>
    <cellStyle name="Normální" xfId="0" builtinId="0"/>
    <cellStyle name="Normální 10 3" xfId="7"/>
    <cellStyle name="Normální 2" xfId="5"/>
    <cellStyle name="normální 2 2" xfId="3"/>
    <cellStyle name="Normální 2 3" xfId="13"/>
    <cellStyle name="Normální 2 4" xfId="9"/>
    <cellStyle name="Normální 2 5" xfId="17"/>
    <cellStyle name="Normální 3" xfId="2"/>
    <cellStyle name="Normální 3 2" xfId="15"/>
    <cellStyle name="Normální 3 3" xfId="10"/>
    <cellStyle name="Normální 4" xfId="8"/>
    <cellStyle name="Normální 5" xfId="16"/>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tabSelected="1" topLeftCell="A52" zoomScaleNormal="100" zoomScaleSheetLayoutView="100" zoomScalePageLayoutView="90" workbookViewId="0">
      <selection activeCell="I56" sqref="I56"/>
    </sheetView>
  </sheetViews>
  <sheetFormatPr defaultColWidth="9.140625" defaultRowHeight="15.75" x14ac:dyDescent="0.25"/>
  <cols>
    <col min="1" max="1" width="6.7109375" style="8" customWidth="1"/>
    <col min="2" max="2" width="13.42578125" style="8" customWidth="1"/>
    <col min="3" max="3" width="45" style="13" customWidth="1"/>
    <col min="4" max="4" width="10.140625" style="8" customWidth="1"/>
    <col min="5" max="5" width="8.85546875" style="8" customWidth="1"/>
    <col min="6" max="6" width="49.7109375" style="8" customWidth="1"/>
    <col min="7" max="7" width="11.42578125" style="8" customWidth="1"/>
    <col min="8" max="8" width="11.28515625" style="8" customWidth="1"/>
    <col min="9" max="9" width="9.42578125" style="8" customWidth="1"/>
    <col min="10" max="10" width="14.28515625" style="8" customWidth="1"/>
    <col min="11" max="11" width="8.5703125" style="8" customWidth="1"/>
    <col min="12" max="12" width="8" style="8" customWidth="1"/>
    <col min="13" max="16384" width="9.140625" style="8"/>
  </cols>
  <sheetData>
    <row r="1" spans="1:12" ht="16.5" thickBot="1" x14ac:dyDescent="0.3">
      <c r="A1" s="96" t="s">
        <v>0</v>
      </c>
      <c r="B1" s="97"/>
      <c r="C1" s="97"/>
      <c r="D1" s="97"/>
      <c r="E1" s="97"/>
      <c r="F1" s="97"/>
      <c r="G1" s="97"/>
      <c r="H1" s="97"/>
      <c r="I1" s="97"/>
      <c r="J1" s="98"/>
    </row>
    <row r="2" spans="1:12" ht="40.5" customHeight="1" x14ac:dyDescent="0.25">
      <c r="A2" s="114" t="s">
        <v>17</v>
      </c>
      <c r="B2" s="115"/>
      <c r="C2" s="115"/>
      <c r="D2" s="115"/>
      <c r="E2" s="115"/>
      <c r="F2" s="115"/>
      <c r="G2" s="115"/>
      <c r="H2" s="115"/>
      <c r="I2" s="115"/>
      <c r="J2" s="116"/>
    </row>
    <row r="3" spans="1:12" ht="63.75" customHeight="1" x14ac:dyDescent="0.25">
      <c r="A3" s="122" t="s">
        <v>16</v>
      </c>
      <c r="B3" s="123"/>
      <c r="C3" s="123"/>
      <c r="D3" s="123"/>
      <c r="E3" s="123"/>
      <c r="F3" s="123"/>
      <c r="G3" s="123"/>
      <c r="H3" s="123"/>
      <c r="I3" s="123"/>
      <c r="J3" s="124"/>
    </row>
    <row r="4" spans="1:12" x14ac:dyDescent="0.25">
      <c r="A4" s="107" t="s">
        <v>46</v>
      </c>
      <c r="B4" s="108"/>
      <c r="C4" s="108"/>
      <c r="D4" s="108"/>
      <c r="E4" s="108"/>
      <c r="F4" s="108"/>
      <c r="G4" s="108"/>
      <c r="H4" s="108"/>
      <c r="I4" s="108"/>
      <c r="J4" s="109"/>
      <c r="K4" s="9"/>
    </row>
    <row r="5" spans="1:12" ht="16.5" customHeight="1" thickBot="1" x14ac:dyDescent="0.3">
      <c r="A5" s="110" t="s">
        <v>1</v>
      </c>
      <c r="B5" s="111"/>
      <c r="C5" s="111"/>
      <c r="D5" s="111"/>
      <c r="E5" s="111"/>
      <c r="F5" s="111"/>
      <c r="G5" s="111"/>
      <c r="H5" s="111"/>
      <c r="I5" s="112"/>
      <c r="J5" s="113"/>
    </row>
    <row r="6" spans="1:12" ht="52.5" customHeight="1" x14ac:dyDescent="0.25">
      <c r="A6" s="99" t="s">
        <v>2</v>
      </c>
      <c r="B6" s="101" t="s">
        <v>3</v>
      </c>
      <c r="C6" s="101" t="s">
        <v>4</v>
      </c>
      <c r="D6" s="105" t="s">
        <v>5</v>
      </c>
      <c r="E6" s="105" t="s">
        <v>6</v>
      </c>
      <c r="F6" s="50" t="s">
        <v>7</v>
      </c>
      <c r="G6" s="51" t="s">
        <v>8</v>
      </c>
      <c r="H6" s="101" t="s">
        <v>9</v>
      </c>
      <c r="I6" s="101" t="s">
        <v>10</v>
      </c>
      <c r="J6" s="103" t="s">
        <v>11</v>
      </c>
    </row>
    <row r="7" spans="1:12" s="1" customFormat="1" ht="32.25" customHeight="1" thickBot="1" x14ac:dyDescent="0.3">
      <c r="A7" s="100"/>
      <c r="B7" s="102"/>
      <c r="C7" s="102"/>
      <c r="D7" s="106"/>
      <c r="E7" s="106"/>
      <c r="F7" s="52" t="s">
        <v>12</v>
      </c>
      <c r="G7" s="53" t="s">
        <v>12</v>
      </c>
      <c r="H7" s="102"/>
      <c r="I7" s="102"/>
      <c r="J7" s="104"/>
    </row>
    <row r="8" spans="1:12" s="1" customFormat="1" ht="16.5" thickBot="1" x14ac:dyDescent="0.3">
      <c r="A8" s="125" t="s">
        <v>199</v>
      </c>
      <c r="B8" s="126"/>
      <c r="C8" s="126"/>
      <c r="D8" s="126"/>
      <c r="E8" s="126"/>
      <c r="F8" s="126"/>
      <c r="G8" s="126"/>
      <c r="H8" s="126"/>
      <c r="I8" s="126"/>
      <c r="J8" s="127"/>
    </row>
    <row r="9" spans="1:12" s="11" customFormat="1" ht="408.75" customHeight="1" x14ac:dyDescent="0.25">
      <c r="A9" s="15">
        <v>1</v>
      </c>
      <c r="B9" s="23" t="s">
        <v>211</v>
      </c>
      <c r="C9" s="40" t="s">
        <v>18</v>
      </c>
      <c r="D9" s="15">
        <v>3</v>
      </c>
      <c r="E9" s="15" t="s">
        <v>13</v>
      </c>
      <c r="F9" s="21" t="s">
        <v>15</v>
      </c>
      <c r="G9" s="2"/>
      <c r="H9" s="16">
        <f t="shared" ref="H9:H50" si="0">G9*D9</f>
        <v>0</v>
      </c>
      <c r="I9" s="16">
        <f>H9*0.21</f>
        <v>0</v>
      </c>
      <c r="J9" s="17">
        <f>SUM(H9:I9)</f>
        <v>0</v>
      </c>
      <c r="K9" s="3"/>
      <c r="L9" s="10"/>
    </row>
    <row r="10" spans="1:12" s="11" customFormat="1" ht="146.25" x14ac:dyDescent="0.25">
      <c r="A10" s="18">
        <v>2</v>
      </c>
      <c r="B10" s="23" t="s">
        <v>19</v>
      </c>
      <c r="C10" s="40" t="s">
        <v>20</v>
      </c>
      <c r="D10" s="15">
        <v>4</v>
      </c>
      <c r="E10" s="15" t="s">
        <v>13</v>
      </c>
      <c r="F10" s="21" t="s">
        <v>15</v>
      </c>
      <c r="G10" s="2"/>
      <c r="H10" s="16">
        <f t="shared" si="0"/>
        <v>0</v>
      </c>
      <c r="I10" s="16">
        <f t="shared" ref="I10:I59" si="1">H10*0.21</f>
        <v>0</v>
      </c>
      <c r="J10" s="17">
        <f t="shared" ref="J10:J59" si="2">SUM(H10:I10)</f>
        <v>0</v>
      </c>
      <c r="K10" s="3"/>
    </row>
    <row r="11" spans="1:12" s="11" customFormat="1" ht="202.5" x14ac:dyDescent="0.25">
      <c r="A11" s="15">
        <v>3</v>
      </c>
      <c r="B11" s="23" t="s">
        <v>214</v>
      </c>
      <c r="C11" s="40" t="s">
        <v>70</v>
      </c>
      <c r="D11" s="15">
        <v>4</v>
      </c>
      <c r="E11" s="15" t="s">
        <v>13</v>
      </c>
      <c r="F11" s="21" t="s">
        <v>15</v>
      </c>
      <c r="G11" s="2"/>
      <c r="H11" s="16">
        <f t="shared" si="0"/>
        <v>0</v>
      </c>
      <c r="I11" s="16">
        <f t="shared" si="1"/>
        <v>0</v>
      </c>
      <c r="J11" s="17">
        <f t="shared" si="2"/>
        <v>0</v>
      </c>
      <c r="K11" s="4"/>
    </row>
    <row r="12" spans="1:12" s="11" customFormat="1" ht="258.75" x14ac:dyDescent="0.25">
      <c r="A12" s="18">
        <v>4</v>
      </c>
      <c r="B12" s="23" t="s">
        <v>21</v>
      </c>
      <c r="C12" s="40" t="s">
        <v>167</v>
      </c>
      <c r="D12" s="15">
        <v>1</v>
      </c>
      <c r="E12" s="15" t="s">
        <v>13</v>
      </c>
      <c r="F12" s="21" t="s">
        <v>15</v>
      </c>
      <c r="G12" s="2"/>
      <c r="H12" s="16">
        <f t="shared" si="0"/>
        <v>0</v>
      </c>
      <c r="I12" s="16">
        <f t="shared" si="1"/>
        <v>0</v>
      </c>
      <c r="J12" s="17">
        <f t="shared" si="2"/>
        <v>0</v>
      </c>
      <c r="K12" s="3"/>
    </row>
    <row r="13" spans="1:12" s="11" customFormat="1" ht="382.5" x14ac:dyDescent="0.25">
      <c r="A13" s="15">
        <v>5</v>
      </c>
      <c r="B13" s="23" t="s">
        <v>22</v>
      </c>
      <c r="C13" s="40" t="s">
        <v>23</v>
      </c>
      <c r="D13" s="15">
        <v>1</v>
      </c>
      <c r="E13" s="15" t="s">
        <v>13</v>
      </c>
      <c r="F13" s="21" t="s">
        <v>15</v>
      </c>
      <c r="G13" s="2"/>
      <c r="H13" s="16">
        <f t="shared" si="0"/>
        <v>0</v>
      </c>
      <c r="I13" s="16">
        <f t="shared" si="1"/>
        <v>0</v>
      </c>
      <c r="J13" s="17">
        <f t="shared" si="2"/>
        <v>0</v>
      </c>
      <c r="K13" s="3"/>
    </row>
    <row r="14" spans="1:12" s="11" customFormat="1" ht="22.5" x14ac:dyDescent="0.25">
      <c r="A14" s="18">
        <v>6</v>
      </c>
      <c r="B14" s="23" t="s">
        <v>24</v>
      </c>
      <c r="C14" s="40" t="s">
        <v>25</v>
      </c>
      <c r="D14" s="15">
        <v>5</v>
      </c>
      <c r="E14" s="15" t="s">
        <v>13</v>
      </c>
      <c r="F14" s="21" t="s">
        <v>15</v>
      </c>
      <c r="G14" s="2"/>
      <c r="H14" s="16">
        <f t="shared" si="0"/>
        <v>0</v>
      </c>
      <c r="I14" s="16">
        <f t="shared" si="1"/>
        <v>0</v>
      </c>
      <c r="J14" s="17">
        <f t="shared" si="2"/>
        <v>0</v>
      </c>
      <c r="K14" s="12"/>
    </row>
    <row r="15" spans="1:12" s="11" customFormat="1" ht="202.5" x14ac:dyDescent="0.25">
      <c r="A15" s="15">
        <v>7</v>
      </c>
      <c r="B15" s="23" t="s">
        <v>212</v>
      </c>
      <c r="C15" s="40" t="s">
        <v>26</v>
      </c>
      <c r="D15" s="15">
        <v>1</v>
      </c>
      <c r="E15" s="15" t="s">
        <v>13</v>
      </c>
      <c r="F15" s="21" t="s">
        <v>15</v>
      </c>
      <c r="G15" s="2"/>
      <c r="H15" s="16">
        <f t="shared" si="0"/>
        <v>0</v>
      </c>
      <c r="I15" s="16">
        <f t="shared" si="1"/>
        <v>0</v>
      </c>
      <c r="J15" s="17">
        <f t="shared" si="2"/>
        <v>0</v>
      </c>
      <c r="K15" s="5"/>
    </row>
    <row r="16" spans="1:12" s="11" customFormat="1" ht="168.75" x14ac:dyDescent="0.25">
      <c r="A16" s="18">
        <v>8</v>
      </c>
      <c r="B16" s="23" t="s">
        <v>27</v>
      </c>
      <c r="C16" s="40" t="s">
        <v>168</v>
      </c>
      <c r="D16" s="15">
        <v>3</v>
      </c>
      <c r="E16" s="15" t="s">
        <v>13</v>
      </c>
      <c r="F16" s="21" t="s">
        <v>15</v>
      </c>
      <c r="G16" s="2"/>
      <c r="H16" s="16">
        <f t="shared" si="0"/>
        <v>0</v>
      </c>
      <c r="I16" s="16">
        <f t="shared" si="1"/>
        <v>0</v>
      </c>
      <c r="J16" s="17">
        <f t="shared" si="2"/>
        <v>0</v>
      </c>
      <c r="K16" s="5"/>
    </row>
    <row r="17" spans="1:12" s="11" customFormat="1" ht="247.5" x14ac:dyDescent="0.25">
      <c r="A17" s="15">
        <v>9</v>
      </c>
      <c r="B17" s="23" t="s">
        <v>213</v>
      </c>
      <c r="C17" s="40" t="s">
        <v>28</v>
      </c>
      <c r="D17" s="15">
        <v>1</v>
      </c>
      <c r="E17" s="15" t="s">
        <v>13</v>
      </c>
      <c r="F17" s="21" t="s">
        <v>15</v>
      </c>
      <c r="G17" s="2"/>
      <c r="H17" s="16">
        <f t="shared" si="0"/>
        <v>0</v>
      </c>
      <c r="I17" s="16">
        <f t="shared" si="1"/>
        <v>0</v>
      </c>
      <c r="J17" s="17">
        <f t="shared" si="2"/>
        <v>0</v>
      </c>
      <c r="K17" s="5"/>
    </row>
    <row r="18" spans="1:12" s="11" customFormat="1" ht="112.5" x14ac:dyDescent="0.25">
      <c r="A18" s="18">
        <v>10</v>
      </c>
      <c r="B18" s="54" t="s">
        <v>29</v>
      </c>
      <c r="C18" s="55" t="s">
        <v>169</v>
      </c>
      <c r="D18" s="56">
        <v>3</v>
      </c>
      <c r="E18" s="56" t="s">
        <v>13</v>
      </c>
      <c r="F18" s="57" t="s">
        <v>15</v>
      </c>
      <c r="G18" s="2"/>
      <c r="H18" s="16">
        <f t="shared" si="0"/>
        <v>0</v>
      </c>
      <c r="I18" s="58">
        <f t="shared" si="1"/>
        <v>0</v>
      </c>
      <c r="J18" s="59">
        <f t="shared" si="2"/>
        <v>0</v>
      </c>
      <c r="K18" s="5"/>
    </row>
    <row r="19" spans="1:12" s="11" customFormat="1" ht="326.25" x14ac:dyDescent="0.25">
      <c r="A19" s="15">
        <v>11</v>
      </c>
      <c r="B19" s="23" t="s">
        <v>166</v>
      </c>
      <c r="C19" s="40" t="s">
        <v>30</v>
      </c>
      <c r="D19" s="15">
        <v>3</v>
      </c>
      <c r="E19" s="15" t="s">
        <v>13</v>
      </c>
      <c r="F19" s="21" t="s">
        <v>15</v>
      </c>
      <c r="G19" s="2"/>
      <c r="H19" s="16">
        <f t="shared" si="0"/>
        <v>0</v>
      </c>
      <c r="I19" s="16">
        <f t="shared" si="1"/>
        <v>0</v>
      </c>
      <c r="J19" s="17">
        <f t="shared" si="2"/>
        <v>0</v>
      </c>
      <c r="K19" s="6"/>
    </row>
    <row r="20" spans="1:12" s="11" customFormat="1" ht="202.5" x14ac:dyDescent="0.25">
      <c r="A20" s="18">
        <v>12</v>
      </c>
      <c r="B20" s="23" t="s">
        <v>31</v>
      </c>
      <c r="C20" s="40" t="s">
        <v>32</v>
      </c>
      <c r="D20" s="15">
        <v>3</v>
      </c>
      <c r="E20" s="15" t="s">
        <v>13</v>
      </c>
      <c r="F20" s="21" t="s">
        <v>15</v>
      </c>
      <c r="G20" s="2"/>
      <c r="H20" s="16">
        <f t="shared" si="0"/>
        <v>0</v>
      </c>
      <c r="I20" s="16">
        <f t="shared" si="1"/>
        <v>0</v>
      </c>
      <c r="J20" s="17">
        <f t="shared" si="2"/>
        <v>0</v>
      </c>
      <c r="K20" s="3"/>
    </row>
    <row r="21" spans="1:12" s="11" customFormat="1" ht="157.5" x14ac:dyDescent="0.25">
      <c r="A21" s="15">
        <v>13</v>
      </c>
      <c r="B21" s="23" t="s">
        <v>170</v>
      </c>
      <c r="C21" s="40" t="s">
        <v>33</v>
      </c>
      <c r="D21" s="15">
        <v>3</v>
      </c>
      <c r="E21" s="15" t="s">
        <v>13</v>
      </c>
      <c r="F21" s="21" t="s">
        <v>15</v>
      </c>
      <c r="G21" s="2"/>
      <c r="H21" s="16">
        <f t="shared" si="0"/>
        <v>0</v>
      </c>
      <c r="I21" s="16">
        <f t="shared" si="1"/>
        <v>0</v>
      </c>
      <c r="J21" s="17">
        <f t="shared" si="2"/>
        <v>0</v>
      </c>
      <c r="K21" s="3"/>
    </row>
    <row r="22" spans="1:12" s="11" customFormat="1" ht="123.75" x14ac:dyDescent="0.25">
      <c r="A22" s="18">
        <v>14</v>
      </c>
      <c r="B22" s="23" t="s">
        <v>34</v>
      </c>
      <c r="C22" s="40" t="s">
        <v>35</v>
      </c>
      <c r="D22" s="15">
        <v>3</v>
      </c>
      <c r="E22" s="15" t="s">
        <v>13</v>
      </c>
      <c r="F22" s="21" t="s">
        <v>15</v>
      </c>
      <c r="G22" s="2"/>
      <c r="H22" s="16">
        <f t="shared" si="0"/>
        <v>0</v>
      </c>
      <c r="I22" s="16">
        <f t="shared" si="1"/>
        <v>0</v>
      </c>
      <c r="J22" s="17">
        <f t="shared" si="2"/>
        <v>0</v>
      </c>
      <c r="K22" s="3"/>
    </row>
    <row r="23" spans="1:12" s="11" customFormat="1" ht="146.25" x14ac:dyDescent="0.25">
      <c r="A23" s="15">
        <v>15</v>
      </c>
      <c r="B23" s="23" t="s">
        <v>36</v>
      </c>
      <c r="C23" s="40" t="s">
        <v>37</v>
      </c>
      <c r="D23" s="15">
        <v>3</v>
      </c>
      <c r="E23" s="15" t="s">
        <v>13</v>
      </c>
      <c r="F23" s="21" t="s">
        <v>15</v>
      </c>
      <c r="G23" s="2"/>
      <c r="H23" s="16">
        <f t="shared" si="0"/>
        <v>0</v>
      </c>
      <c r="I23" s="16">
        <f t="shared" si="1"/>
        <v>0</v>
      </c>
      <c r="J23" s="17">
        <f t="shared" si="2"/>
        <v>0</v>
      </c>
      <c r="K23" s="12"/>
      <c r="L23" s="10"/>
    </row>
    <row r="24" spans="1:12" s="11" customFormat="1" ht="146.25" x14ac:dyDescent="0.25">
      <c r="A24" s="18">
        <v>16</v>
      </c>
      <c r="B24" s="54" t="s">
        <v>38</v>
      </c>
      <c r="C24" s="55" t="s">
        <v>39</v>
      </c>
      <c r="D24" s="56">
        <v>3</v>
      </c>
      <c r="E24" s="56" t="s">
        <v>13</v>
      </c>
      <c r="F24" s="57" t="s">
        <v>15</v>
      </c>
      <c r="G24" s="2"/>
      <c r="H24" s="16">
        <f t="shared" si="0"/>
        <v>0</v>
      </c>
      <c r="I24" s="58">
        <f t="shared" si="1"/>
        <v>0</v>
      </c>
      <c r="J24" s="59">
        <f t="shared" si="2"/>
        <v>0</v>
      </c>
      <c r="K24" s="7"/>
    </row>
    <row r="25" spans="1:12" s="11" customFormat="1" ht="45" x14ac:dyDescent="0.25">
      <c r="A25" s="15">
        <v>17</v>
      </c>
      <c r="B25" s="23" t="s">
        <v>40</v>
      </c>
      <c r="C25" s="40" t="s">
        <v>41</v>
      </c>
      <c r="D25" s="15">
        <v>1</v>
      </c>
      <c r="E25" s="15" t="s">
        <v>13</v>
      </c>
      <c r="F25" s="21" t="s">
        <v>15</v>
      </c>
      <c r="G25" s="2"/>
      <c r="H25" s="16">
        <f t="shared" si="0"/>
        <v>0</v>
      </c>
      <c r="I25" s="16">
        <f t="shared" si="1"/>
        <v>0</v>
      </c>
      <c r="J25" s="17">
        <f t="shared" si="2"/>
        <v>0</v>
      </c>
      <c r="K25" s="5"/>
    </row>
    <row r="26" spans="1:12" s="11" customFormat="1" ht="45" x14ac:dyDescent="0.25">
      <c r="A26" s="18">
        <v>18</v>
      </c>
      <c r="B26" s="23" t="s">
        <v>42</v>
      </c>
      <c r="C26" s="40" t="s">
        <v>43</v>
      </c>
      <c r="D26" s="15">
        <v>1</v>
      </c>
      <c r="E26" s="15" t="s">
        <v>13</v>
      </c>
      <c r="F26" s="21" t="s">
        <v>15</v>
      </c>
      <c r="G26" s="2"/>
      <c r="H26" s="16">
        <f t="shared" si="0"/>
        <v>0</v>
      </c>
      <c r="I26" s="16">
        <f t="shared" si="1"/>
        <v>0</v>
      </c>
      <c r="J26" s="17">
        <f t="shared" si="2"/>
        <v>0</v>
      </c>
      <c r="K26" s="5"/>
    </row>
    <row r="27" spans="1:12" s="11" customFormat="1" ht="33.75" x14ac:dyDescent="0.25">
      <c r="A27" s="15">
        <v>19</v>
      </c>
      <c r="B27" s="23" t="s">
        <v>44</v>
      </c>
      <c r="C27" s="40" t="s">
        <v>45</v>
      </c>
      <c r="D27" s="15">
        <v>3</v>
      </c>
      <c r="E27" s="15" t="s">
        <v>13</v>
      </c>
      <c r="F27" s="21" t="s">
        <v>15</v>
      </c>
      <c r="G27" s="2"/>
      <c r="H27" s="16">
        <f t="shared" si="0"/>
        <v>0</v>
      </c>
      <c r="I27" s="16">
        <f t="shared" si="1"/>
        <v>0</v>
      </c>
      <c r="J27" s="17">
        <f t="shared" si="2"/>
        <v>0</v>
      </c>
      <c r="K27" s="5"/>
    </row>
    <row r="28" spans="1:12" s="11" customFormat="1" ht="409.5" x14ac:dyDescent="0.25">
      <c r="A28" s="18">
        <v>20</v>
      </c>
      <c r="B28" s="23" t="s">
        <v>22</v>
      </c>
      <c r="C28" s="40" t="s">
        <v>47</v>
      </c>
      <c r="D28" s="15">
        <v>1</v>
      </c>
      <c r="E28" s="15" t="s">
        <v>13</v>
      </c>
      <c r="F28" s="21" t="s">
        <v>15</v>
      </c>
      <c r="G28" s="2"/>
      <c r="H28" s="16">
        <f t="shared" si="0"/>
        <v>0</v>
      </c>
      <c r="I28" s="16">
        <f t="shared" si="1"/>
        <v>0</v>
      </c>
      <c r="J28" s="17">
        <f t="shared" si="2"/>
        <v>0</v>
      </c>
      <c r="K28" s="5"/>
    </row>
    <row r="29" spans="1:12" s="11" customFormat="1" ht="123.75" x14ac:dyDescent="0.25">
      <c r="A29" s="15">
        <v>21</v>
      </c>
      <c r="B29" s="23" t="s">
        <v>48</v>
      </c>
      <c r="C29" s="40" t="s">
        <v>49</v>
      </c>
      <c r="D29" s="15">
        <v>2</v>
      </c>
      <c r="E29" s="15" t="s">
        <v>13</v>
      </c>
      <c r="F29" s="22" t="s">
        <v>15</v>
      </c>
      <c r="G29" s="2"/>
      <c r="H29" s="16">
        <f t="shared" si="0"/>
        <v>0</v>
      </c>
      <c r="I29" s="16">
        <f t="shared" si="1"/>
        <v>0</v>
      </c>
      <c r="J29" s="17">
        <f t="shared" si="2"/>
        <v>0</v>
      </c>
      <c r="K29" s="3"/>
    </row>
    <row r="30" spans="1:12" s="11" customFormat="1" ht="112.5" x14ac:dyDescent="0.25">
      <c r="A30" s="18">
        <v>22</v>
      </c>
      <c r="B30" s="30" t="s">
        <v>50</v>
      </c>
      <c r="C30" s="41" t="s">
        <v>51</v>
      </c>
      <c r="D30" s="31">
        <v>1</v>
      </c>
      <c r="E30" s="18" t="s">
        <v>13</v>
      </c>
      <c r="F30" s="28" t="s">
        <v>15</v>
      </c>
      <c r="G30" s="2"/>
      <c r="H30" s="16">
        <f t="shared" si="0"/>
        <v>0</v>
      </c>
      <c r="I30" s="19">
        <f t="shared" si="1"/>
        <v>0</v>
      </c>
      <c r="J30" s="29">
        <f t="shared" si="2"/>
        <v>0</v>
      </c>
      <c r="K30" s="3"/>
    </row>
    <row r="31" spans="1:12" ht="112.5" x14ac:dyDescent="0.25">
      <c r="A31" s="15">
        <v>23</v>
      </c>
      <c r="B31" s="60" t="s">
        <v>52</v>
      </c>
      <c r="C31" s="42" t="s">
        <v>53</v>
      </c>
      <c r="D31" s="27">
        <v>1</v>
      </c>
      <c r="E31" s="32" t="s">
        <v>13</v>
      </c>
      <c r="F31" s="28" t="s">
        <v>15</v>
      </c>
      <c r="G31" s="2"/>
      <c r="H31" s="16">
        <f t="shared" si="0"/>
        <v>0</v>
      </c>
      <c r="I31" s="19">
        <f t="shared" si="1"/>
        <v>0</v>
      </c>
      <c r="J31" s="29">
        <f t="shared" si="2"/>
        <v>0</v>
      </c>
    </row>
    <row r="32" spans="1:12" ht="101.25" x14ac:dyDescent="0.25">
      <c r="A32" s="18">
        <v>24</v>
      </c>
      <c r="B32" s="60" t="s">
        <v>171</v>
      </c>
      <c r="C32" s="42" t="s">
        <v>172</v>
      </c>
      <c r="D32" s="27">
        <v>1</v>
      </c>
      <c r="E32" s="26" t="s">
        <v>13</v>
      </c>
      <c r="F32" s="43" t="s">
        <v>15</v>
      </c>
      <c r="G32" s="2"/>
      <c r="H32" s="16">
        <f t="shared" si="0"/>
        <v>0</v>
      </c>
      <c r="I32" s="19">
        <f t="shared" si="1"/>
        <v>0</v>
      </c>
      <c r="J32" s="29">
        <f t="shared" si="2"/>
        <v>0</v>
      </c>
    </row>
    <row r="33" spans="1:10" ht="33.75" x14ac:dyDescent="0.25">
      <c r="A33" s="15">
        <v>25</v>
      </c>
      <c r="B33" s="60" t="s">
        <v>54</v>
      </c>
      <c r="C33" s="42" t="s">
        <v>55</v>
      </c>
      <c r="D33" s="27">
        <v>1</v>
      </c>
      <c r="E33" s="26" t="s">
        <v>13</v>
      </c>
      <c r="F33" s="21" t="s">
        <v>15</v>
      </c>
      <c r="G33" s="2"/>
      <c r="H33" s="16">
        <f t="shared" si="0"/>
        <v>0</v>
      </c>
      <c r="I33" s="19">
        <f t="shared" si="1"/>
        <v>0</v>
      </c>
      <c r="J33" s="20">
        <f t="shared" si="2"/>
        <v>0</v>
      </c>
    </row>
    <row r="34" spans="1:10" ht="67.5" x14ac:dyDescent="0.25">
      <c r="A34" s="18">
        <v>26</v>
      </c>
      <c r="B34" s="60" t="s">
        <v>56</v>
      </c>
      <c r="C34" s="42" t="s">
        <v>57</v>
      </c>
      <c r="D34" s="27">
        <v>1</v>
      </c>
      <c r="E34" s="26" t="s">
        <v>13</v>
      </c>
      <c r="F34" s="21" t="s">
        <v>15</v>
      </c>
      <c r="G34" s="2"/>
      <c r="H34" s="16">
        <f t="shared" si="0"/>
        <v>0</v>
      </c>
      <c r="I34" s="19">
        <f t="shared" si="1"/>
        <v>0</v>
      </c>
      <c r="J34" s="20">
        <f t="shared" si="2"/>
        <v>0</v>
      </c>
    </row>
    <row r="35" spans="1:10" x14ac:dyDescent="0.25">
      <c r="A35" s="15">
        <v>27</v>
      </c>
      <c r="B35" s="60" t="s">
        <v>58</v>
      </c>
      <c r="C35" s="42" t="s">
        <v>59</v>
      </c>
      <c r="D35" s="27">
        <v>11</v>
      </c>
      <c r="E35" s="26" t="s">
        <v>13</v>
      </c>
      <c r="F35" s="21" t="s">
        <v>15</v>
      </c>
      <c r="G35" s="2"/>
      <c r="H35" s="16">
        <f t="shared" si="0"/>
        <v>0</v>
      </c>
      <c r="I35" s="19">
        <f t="shared" si="1"/>
        <v>0</v>
      </c>
      <c r="J35" s="20">
        <f t="shared" si="2"/>
        <v>0</v>
      </c>
    </row>
    <row r="36" spans="1:10" ht="123.75" x14ac:dyDescent="0.25">
      <c r="A36" s="18">
        <v>28</v>
      </c>
      <c r="B36" s="60" t="s">
        <v>60</v>
      </c>
      <c r="C36" s="42" t="s">
        <v>61</v>
      </c>
      <c r="D36" s="27">
        <v>1</v>
      </c>
      <c r="E36" s="26" t="s">
        <v>13</v>
      </c>
      <c r="F36" s="21" t="s">
        <v>15</v>
      </c>
      <c r="G36" s="2"/>
      <c r="H36" s="16">
        <f t="shared" si="0"/>
        <v>0</v>
      </c>
      <c r="I36" s="19">
        <f t="shared" si="1"/>
        <v>0</v>
      </c>
      <c r="J36" s="20">
        <f t="shared" si="2"/>
        <v>0</v>
      </c>
    </row>
    <row r="37" spans="1:10" ht="157.5" x14ac:dyDescent="0.25">
      <c r="A37" s="15">
        <v>29</v>
      </c>
      <c r="B37" s="61" t="s">
        <v>62</v>
      </c>
      <c r="C37" s="42" t="s">
        <v>63</v>
      </c>
      <c r="D37" s="27">
        <v>5</v>
      </c>
      <c r="E37" s="26" t="s">
        <v>13</v>
      </c>
      <c r="F37" s="21" t="s">
        <v>15</v>
      </c>
      <c r="G37" s="2"/>
      <c r="H37" s="16">
        <f t="shared" si="0"/>
        <v>0</v>
      </c>
      <c r="I37" s="19">
        <f t="shared" si="1"/>
        <v>0</v>
      </c>
      <c r="J37" s="20">
        <f t="shared" si="2"/>
        <v>0</v>
      </c>
    </row>
    <row r="38" spans="1:10" ht="33.75" x14ac:dyDescent="0.25">
      <c r="A38" s="18">
        <v>30</v>
      </c>
      <c r="B38" s="61" t="s">
        <v>64</v>
      </c>
      <c r="C38" s="42" t="s">
        <v>65</v>
      </c>
      <c r="D38" s="27">
        <v>1</v>
      </c>
      <c r="E38" s="26" t="s">
        <v>13</v>
      </c>
      <c r="F38" s="21" t="s">
        <v>15</v>
      </c>
      <c r="G38" s="2"/>
      <c r="H38" s="16">
        <f t="shared" si="0"/>
        <v>0</v>
      </c>
      <c r="I38" s="19">
        <f t="shared" si="1"/>
        <v>0</v>
      </c>
      <c r="J38" s="20">
        <f t="shared" si="2"/>
        <v>0</v>
      </c>
    </row>
    <row r="39" spans="1:10" ht="56.25" x14ac:dyDescent="0.25">
      <c r="A39" s="15">
        <v>31</v>
      </c>
      <c r="B39" s="61" t="s">
        <v>66</v>
      </c>
      <c r="C39" s="42" t="s">
        <v>67</v>
      </c>
      <c r="D39" s="27">
        <v>3</v>
      </c>
      <c r="E39" s="26" t="s">
        <v>13</v>
      </c>
      <c r="F39" s="21" t="s">
        <v>15</v>
      </c>
      <c r="G39" s="2"/>
      <c r="H39" s="16">
        <f t="shared" si="0"/>
        <v>0</v>
      </c>
      <c r="I39" s="19">
        <f t="shared" si="1"/>
        <v>0</v>
      </c>
      <c r="J39" s="20">
        <f t="shared" si="2"/>
        <v>0</v>
      </c>
    </row>
    <row r="40" spans="1:10" ht="146.25" x14ac:dyDescent="0.25">
      <c r="A40" s="18">
        <v>32</v>
      </c>
      <c r="B40" s="92" t="s">
        <v>173</v>
      </c>
      <c r="C40" s="93" t="s">
        <v>180</v>
      </c>
      <c r="D40" s="38">
        <v>1</v>
      </c>
      <c r="E40" s="39" t="s">
        <v>13</v>
      </c>
      <c r="F40" s="21" t="s">
        <v>15</v>
      </c>
      <c r="G40" s="2"/>
      <c r="H40" s="16">
        <f t="shared" si="0"/>
        <v>0</v>
      </c>
      <c r="I40" s="24">
        <f t="shared" si="1"/>
        <v>0</v>
      </c>
      <c r="J40" s="25">
        <f t="shared" si="2"/>
        <v>0</v>
      </c>
    </row>
    <row r="41" spans="1:10" ht="112.5" x14ac:dyDescent="0.25">
      <c r="A41" s="15">
        <v>33</v>
      </c>
      <c r="B41" s="94" t="s">
        <v>190</v>
      </c>
      <c r="C41" s="95" t="s">
        <v>181</v>
      </c>
      <c r="D41" s="38">
        <v>1</v>
      </c>
      <c r="E41" s="39" t="s">
        <v>13</v>
      </c>
      <c r="F41" s="21" t="s">
        <v>15</v>
      </c>
      <c r="G41" s="2"/>
      <c r="H41" s="16">
        <f t="shared" si="0"/>
        <v>0</v>
      </c>
      <c r="I41" s="24">
        <f t="shared" si="1"/>
        <v>0</v>
      </c>
      <c r="J41" s="25">
        <f t="shared" si="2"/>
        <v>0</v>
      </c>
    </row>
    <row r="42" spans="1:10" ht="67.5" x14ac:dyDescent="0.25">
      <c r="A42" s="18">
        <v>34</v>
      </c>
      <c r="B42" s="92" t="s">
        <v>174</v>
      </c>
      <c r="C42" s="93" t="s">
        <v>182</v>
      </c>
      <c r="D42" s="38">
        <v>5</v>
      </c>
      <c r="E42" s="39" t="s">
        <v>13</v>
      </c>
      <c r="F42" s="21" t="s">
        <v>15</v>
      </c>
      <c r="G42" s="2"/>
      <c r="H42" s="16">
        <f t="shared" si="0"/>
        <v>0</v>
      </c>
      <c r="I42" s="24">
        <f t="shared" si="1"/>
        <v>0</v>
      </c>
      <c r="J42" s="25">
        <f t="shared" si="2"/>
        <v>0</v>
      </c>
    </row>
    <row r="43" spans="1:10" ht="67.5" x14ac:dyDescent="0.25">
      <c r="A43" s="15">
        <v>35</v>
      </c>
      <c r="B43" s="92" t="s">
        <v>174</v>
      </c>
      <c r="C43" s="93" t="s">
        <v>183</v>
      </c>
      <c r="D43" s="38">
        <v>5</v>
      </c>
      <c r="E43" s="39" t="s">
        <v>13</v>
      </c>
      <c r="F43" s="21" t="s">
        <v>15</v>
      </c>
      <c r="G43" s="2"/>
      <c r="H43" s="16">
        <f t="shared" si="0"/>
        <v>0</v>
      </c>
      <c r="I43" s="24">
        <f t="shared" si="1"/>
        <v>0</v>
      </c>
      <c r="J43" s="25">
        <f t="shared" si="2"/>
        <v>0</v>
      </c>
    </row>
    <row r="44" spans="1:10" ht="78.75" x14ac:dyDescent="0.25">
      <c r="A44" s="18">
        <v>36</v>
      </c>
      <c r="B44" s="92" t="s">
        <v>174</v>
      </c>
      <c r="C44" s="93" t="s">
        <v>184</v>
      </c>
      <c r="D44" s="38">
        <v>1</v>
      </c>
      <c r="E44" s="39" t="s">
        <v>13</v>
      </c>
      <c r="F44" s="21" t="s">
        <v>15</v>
      </c>
      <c r="G44" s="2"/>
      <c r="H44" s="16">
        <f t="shared" si="0"/>
        <v>0</v>
      </c>
      <c r="I44" s="24">
        <f t="shared" si="1"/>
        <v>0</v>
      </c>
      <c r="J44" s="25">
        <f t="shared" si="2"/>
        <v>0</v>
      </c>
    </row>
    <row r="45" spans="1:10" ht="33.75" x14ac:dyDescent="0.25">
      <c r="A45" s="15">
        <v>37</v>
      </c>
      <c r="B45" s="92" t="s">
        <v>175</v>
      </c>
      <c r="C45" s="93" t="s">
        <v>185</v>
      </c>
      <c r="D45" s="38">
        <v>15</v>
      </c>
      <c r="E45" s="39" t="s">
        <v>13</v>
      </c>
      <c r="F45" s="21" t="s">
        <v>15</v>
      </c>
      <c r="G45" s="2"/>
      <c r="H45" s="16">
        <f t="shared" si="0"/>
        <v>0</v>
      </c>
      <c r="I45" s="24">
        <f t="shared" si="1"/>
        <v>0</v>
      </c>
      <c r="J45" s="25">
        <f t="shared" si="2"/>
        <v>0</v>
      </c>
    </row>
    <row r="46" spans="1:10" ht="33.75" x14ac:dyDescent="0.25">
      <c r="A46" s="18">
        <v>38</v>
      </c>
      <c r="B46" s="92" t="s">
        <v>176</v>
      </c>
      <c r="C46" s="93" t="s">
        <v>186</v>
      </c>
      <c r="D46" s="38">
        <v>15</v>
      </c>
      <c r="E46" s="39" t="s">
        <v>13</v>
      </c>
      <c r="F46" s="21" t="s">
        <v>15</v>
      </c>
      <c r="G46" s="2"/>
      <c r="H46" s="16">
        <f t="shared" si="0"/>
        <v>0</v>
      </c>
      <c r="I46" s="24">
        <f t="shared" si="1"/>
        <v>0</v>
      </c>
      <c r="J46" s="25">
        <f t="shared" si="2"/>
        <v>0</v>
      </c>
    </row>
    <row r="47" spans="1:10" x14ac:dyDescent="0.25">
      <c r="A47" s="15">
        <v>39</v>
      </c>
      <c r="B47" s="92" t="s">
        <v>177</v>
      </c>
      <c r="C47" s="93" t="s">
        <v>187</v>
      </c>
      <c r="D47" s="38">
        <v>1</v>
      </c>
      <c r="E47" s="39" t="s">
        <v>13</v>
      </c>
      <c r="F47" s="21" t="s">
        <v>15</v>
      </c>
      <c r="G47" s="2"/>
      <c r="H47" s="16">
        <f t="shared" si="0"/>
        <v>0</v>
      </c>
      <c r="I47" s="24">
        <f t="shared" si="1"/>
        <v>0</v>
      </c>
      <c r="J47" s="25">
        <f t="shared" si="2"/>
        <v>0</v>
      </c>
    </row>
    <row r="48" spans="1:10" ht="146.25" x14ac:dyDescent="0.25">
      <c r="A48" s="18">
        <v>40</v>
      </c>
      <c r="B48" s="92" t="s">
        <v>178</v>
      </c>
      <c r="C48" s="93" t="s">
        <v>188</v>
      </c>
      <c r="D48" s="38">
        <v>5</v>
      </c>
      <c r="E48" s="39" t="s">
        <v>13</v>
      </c>
      <c r="F48" s="21" t="s">
        <v>15</v>
      </c>
      <c r="G48" s="2"/>
      <c r="H48" s="16">
        <f t="shared" si="0"/>
        <v>0</v>
      </c>
      <c r="I48" s="24">
        <f t="shared" si="1"/>
        <v>0</v>
      </c>
      <c r="J48" s="25">
        <f t="shared" si="2"/>
        <v>0</v>
      </c>
    </row>
    <row r="49" spans="1:10" ht="146.25" x14ac:dyDescent="0.25">
      <c r="A49" s="15">
        <v>41</v>
      </c>
      <c r="B49" s="92" t="s">
        <v>179</v>
      </c>
      <c r="C49" s="93" t="s">
        <v>189</v>
      </c>
      <c r="D49" s="38">
        <v>1</v>
      </c>
      <c r="E49" s="39" t="s">
        <v>13</v>
      </c>
      <c r="F49" s="21" t="s">
        <v>15</v>
      </c>
      <c r="G49" s="2"/>
      <c r="H49" s="16">
        <f t="shared" si="0"/>
        <v>0</v>
      </c>
      <c r="I49" s="24">
        <f t="shared" si="1"/>
        <v>0</v>
      </c>
      <c r="J49" s="25">
        <f t="shared" si="2"/>
        <v>0</v>
      </c>
    </row>
    <row r="50" spans="1:10" ht="102" thickBot="1" x14ac:dyDescent="0.3">
      <c r="A50" s="18">
        <v>42</v>
      </c>
      <c r="B50" s="62" t="s">
        <v>68</v>
      </c>
      <c r="C50" s="44" t="s">
        <v>69</v>
      </c>
      <c r="D50" s="45">
        <v>1</v>
      </c>
      <c r="E50" s="46" t="s">
        <v>13</v>
      </c>
      <c r="F50" s="47" t="s">
        <v>15</v>
      </c>
      <c r="G50" s="2"/>
      <c r="H50" s="16">
        <f t="shared" si="0"/>
        <v>0</v>
      </c>
      <c r="I50" s="48">
        <f t="shared" si="1"/>
        <v>0</v>
      </c>
      <c r="J50" s="49">
        <f t="shared" si="2"/>
        <v>0</v>
      </c>
    </row>
    <row r="51" spans="1:10" ht="16.5" thickBot="1" x14ac:dyDescent="0.3">
      <c r="A51" s="83"/>
      <c r="B51" s="121" t="s">
        <v>200</v>
      </c>
      <c r="C51" s="121"/>
      <c r="D51" s="121"/>
      <c r="E51" s="121"/>
      <c r="F51" s="121"/>
      <c r="G51" s="121"/>
      <c r="H51" s="84">
        <f>SUM(H9:H50)</f>
        <v>0</v>
      </c>
      <c r="I51" s="84">
        <f t="shared" ref="I51" si="3">H51*0.21</f>
        <v>0</v>
      </c>
      <c r="J51" s="85">
        <f t="shared" ref="J51" si="4">SUM(H51:I51)</f>
        <v>0</v>
      </c>
    </row>
    <row r="52" spans="1:10" ht="16.5" thickBot="1" x14ac:dyDescent="0.3">
      <c r="A52" s="125" t="s">
        <v>209</v>
      </c>
      <c r="B52" s="126"/>
      <c r="C52" s="126"/>
      <c r="D52" s="126"/>
      <c r="E52" s="126"/>
      <c r="F52" s="126"/>
      <c r="G52" s="126"/>
      <c r="H52" s="126"/>
      <c r="I52" s="126"/>
      <c r="J52" s="127"/>
    </row>
    <row r="53" spans="1:10" ht="45" x14ac:dyDescent="0.25">
      <c r="A53" s="72">
        <v>43</v>
      </c>
      <c r="B53" s="86" t="s">
        <v>201</v>
      </c>
      <c r="C53" s="89" t="s">
        <v>205</v>
      </c>
      <c r="D53" s="73">
        <v>1</v>
      </c>
      <c r="E53" s="74" t="s">
        <v>13</v>
      </c>
      <c r="F53" s="75" t="s">
        <v>15</v>
      </c>
      <c r="G53" s="2"/>
      <c r="H53" s="48">
        <f t="shared" ref="H53" si="5">G53*D53</f>
        <v>0</v>
      </c>
      <c r="I53" s="48">
        <f t="shared" ref="I53" si="6">H53*0.21</f>
        <v>0</v>
      </c>
      <c r="J53" s="49">
        <f t="shared" ref="J53" si="7">SUM(H53:I53)</f>
        <v>0</v>
      </c>
    </row>
    <row r="54" spans="1:10" ht="45" x14ac:dyDescent="0.25">
      <c r="A54" s="18">
        <v>44</v>
      </c>
      <c r="B54" s="87" t="s">
        <v>202</v>
      </c>
      <c r="C54" s="90" t="s">
        <v>206</v>
      </c>
      <c r="D54" s="76">
        <v>1</v>
      </c>
      <c r="E54" s="77" t="s">
        <v>13</v>
      </c>
      <c r="F54" s="78" t="s">
        <v>15</v>
      </c>
      <c r="G54" s="2"/>
      <c r="H54" s="48">
        <f t="shared" ref="H54:H56" si="8">G54*D54</f>
        <v>0</v>
      </c>
      <c r="I54" s="48">
        <f t="shared" ref="I54:I57" si="9">H54*0.21</f>
        <v>0</v>
      </c>
      <c r="J54" s="49">
        <f t="shared" ref="J54:J57" si="10">SUM(H54:I54)</f>
        <v>0</v>
      </c>
    </row>
    <row r="55" spans="1:10" ht="40.5" customHeight="1" x14ac:dyDescent="0.25">
      <c r="A55" s="18">
        <v>45</v>
      </c>
      <c r="B55" s="87" t="s">
        <v>203</v>
      </c>
      <c r="C55" s="90" t="s">
        <v>207</v>
      </c>
      <c r="D55" s="76">
        <v>1</v>
      </c>
      <c r="E55" s="77" t="s">
        <v>13</v>
      </c>
      <c r="F55" s="78" t="s">
        <v>15</v>
      </c>
      <c r="G55" s="2"/>
      <c r="H55" s="48">
        <f t="shared" si="8"/>
        <v>0</v>
      </c>
      <c r="I55" s="48">
        <f t="shared" si="9"/>
        <v>0</v>
      </c>
      <c r="J55" s="49">
        <f t="shared" si="10"/>
        <v>0</v>
      </c>
    </row>
    <row r="56" spans="1:10" ht="57" thickBot="1" x14ac:dyDescent="0.3">
      <c r="A56" s="79">
        <v>46</v>
      </c>
      <c r="B56" s="88" t="s">
        <v>204</v>
      </c>
      <c r="C56" s="91" t="s">
        <v>208</v>
      </c>
      <c r="D56" s="80">
        <v>1</v>
      </c>
      <c r="E56" s="81" t="s">
        <v>13</v>
      </c>
      <c r="F56" s="82" t="s">
        <v>15</v>
      </c>
      <c r="G56" s="2"/>
      <c r="H56" s="48">
        <f t="shared" si="8"/>
        <v>0</v>
      </c>
      <c r="I56" s="48">
        <f t="shared" si="9"/>
        <v>0</v>
      </c>
      <c r="J56" s="49">
        <f t="shared" si="10"/>
        <v>0</v>
      </c>
    </row>
    <row r="57" spans="1:10" ht="16.5" thickBot="1" x14ac:dyDescent="0.3">
      <c r="A57" s="83"/>
      <c r="B57" s="121" t="s">
        <v>210</v>
      </c>
      <c r="C57" s="121"/>
      <c r="D57" s="121"/>
      <c r="E57" s="121"/>
      <c r="F57" s="121"/>
      <c r="G57" s="121"/>
      <c r="H57" s="84">
        <f>SUM(H53:H56)</f>
        <v>0</v>
      </c>
      <c r="I57" s="84">
        <f t="shared" si="9"/>
        <v>0</v>
      </c>
      <c r="J57" s="85">
        <f t="shared" si="10"/>
        <v>0</v>
      </c>
    </row>
    <row r="58" spans="1:10" ht="16.5" thickBot="1" x14ac:dyDescent="0.3">
      <c r="A58" s="63"/>
      <c r="B58" s="64"/>
      <c r="C58" s="65"/>
      <c r="D58" s="66"/>
      <c r="E58" s="67"/>
      <c r="F58" s="68"/>
      <c r="G58" s="69"/>
      <c r="H58" s="70"/>
      <c r="I58" s="70"/>
      <c r="J58" s="71"/>
    </row>
    <row r="59" spans="1:10" s="11" customFormat="1" ht="19.5" customHeight="1" thickBot="1" x14ac:dyDescent="0.3">
      <c r="A59" s="83"/>
      <c r="B59" s="121" t="s">
        <v>14</v>
      </c>
      <c r="C59" s="121"/>
      <c r="D59" s="121"/>
      <c r="E59" s="121"/>
      <c r="F59" s="121"/>
      <c r="G59" s="121"/>
      <c r="H59" s="84">
        <f>H51+H57</f>
        <v>0</v>
      </c>
      <c r="I59" s="84">
        <f t="shared" si="1"/>
        <v>0</v>
      </c>
      <c r="J59" s="85">
        <f t="shared" si="2"/>
        <v>0</v>
      </c>
    </row>
    <row r="61" spans="1:10" ht="16.5" thickBot="1" x14ac:dyDescent="0.3">
      <c r="B61" s="14"/>
      <c r="C61" s="14"/>
      <c r="D61" s="14"/>
      <c r="E61" s="14"/>
      <c r="F61" s="14"/>
      <c r="G61" s="14"/>
      <c r="H61" s="14"/>
      <c r="I61" s="14"/>
      <c r="J61" s="14"/>
    </row>
    <row r="62" spans="1:10" ht="18" customHeight="1" x14ac:dyDescent="0.25">
      <c r="A62" s="14"/>
      <c r="B62" s="33" t="s">
        <v>71</v>
      </c>
      <c r="C62" s="34"/>
      <c r="D62" s="34"/>
      <c r="E62" s="34"/>
      <c r="F62" s="34"/>
      <c r="G62" s="34"/>
      <c r="H62" s="35"/>
      <c r="I62" s="14"/>
      <c r="J62" s="14"/>
    </row>
    <row r="63" spans="1:10" ht="26.25" customHeight="1" x14ac:dyDescent="0.25">
      <c r="B63" s="36" t="s">
        <v>72</v>
      </c>
      <c r="C63" s="117" t="s">
        <v>73</v>
      </c>
      <c r="D63" s="117"/>
      <c r="E63" s="117"/>
      <c r="F63" s="117"/>
      <c r="G63" s="117"/>
      <c r="H63" s="118"/>
    </row>
    <row r="64" spans="1:10" ht="95.25" customHeight="1" x14ac:dyDescent="0.25">
      <c r="B64" s="36" t="s">
        <v>74</v>
      </c>
      <c r="C64" s="117" t="s">
        <v>75</v>
      </c>
      <c r="D64" s="117"/>
      <c r="E64" s="117"/>
      <c r="F64" s="117"/>
      <c r="G64" s="117"/>
      <c r="H64" s="118"/>
    </row>
    <row r="65" spans="2:8" ht="54" x14ac:dyDescent="0.25">
      <c r="B65" s="36" t="s">
        <v>76</v>
      </c>
      <c r="C65" s="119" t="s">
        <v>77</v>
      </c>
      <c r="D65" s="119"/>
      <c r="E65" s="119"/>
      <c r="F65" s="119"/>
      <c r="G65" s="119"/>
      <c r="H65" s="120"/>
    </row>
    <row r="66" spans="2:8" ht="21.75" customHeight="1" x14ac:dyDescent="0.25">
      <c r="B66" s="36" t="s">
        <v>78</v>
      </c>
      <c r="C66" s="119" t="s">
        <v>79</v>
      </c>
      <c r="D66" s="119"/>
      <c r="E66" s="119"/>
      <c r="F66" s="119"/>
      <c r="G66" s="119"/>
      <c r="H66" s="120"/>
    </row>
    <row r="67" spans="2:8" ht="40.5" x14ac:dyDescent="0.25">
      <c r="B67" s="36" t="s">
        <v>80</v>
      </c>
      <c r="C67" s="119" t="s">
        <v>81</v>
      </c>
      <c r="D67" s="119"/>
      <c r="E67" s="119"/>
      <c r="F67" s="119"/>
      <c r="G67" s="119"/>
      <c r="H67" s="120"/>
    </row>
    <row r="68" spans="2:8" ht="153" customHeight="1" x14ac:dyDescent="0.25">
      <c r="B68" s="36" t="s">
        <v>82</v>
      </c>
      <c r="C68" s="119" t="s">
        <v>83</v>
      </c>
      <c r="D68" s="119"/>
      <c r="E68" s="119"/>
      <c r="F68" s="119"/>
      <c r="G68" s="119"/>
      <c r="H68" s="120"/>
    </row>
    <row r="69" spans="2:8" ht="40.5" x14ac:dyDescent="0.25">
      <c r="B69" s="36" t="s">
        <v>84</v>
      </c>
      <c r="C69" s="119" t="s">
        <v>85</v>
      </c>
      <c r="D69" s="119"/>
      <c r="E69" s="119"/>
      <c r="F69" s="119"/>
      <c r="G69" s="119"/>
      <c r="H69" s="120"/>
    </row>
    <row r="70" spans="2:8" ht="120" customHeight="1" x14ac:dyDescent="0.25">
      <c r="B70" s="36" t="s">
        <v>86</v>
      </c>
      <c r="C70" s="119" t="s">
        <v>87</v>
      </c>
      <c r="D70" s="119"/>
      <c r="E70" s="119"/>
      <c r="F70" s="119"/>
      <c r="G70" s="119"/>
      <c r="H70" s="120"/>
    </row>
    <row r="71" spans="2:8" ht="16.5" x14ac:dyDescent="0.3">
      <c r="B71" s="36" t="s">
        <v>88</v>
      </c>
      <c r="C71" s="128" t="s">
        <v>89</v>
      </c>
      <c r="D71" s="128"/>
      <c r="E71" s="128"/>
      <c r="F71" s="128"/>
      <c r="G71" s="128"/>
      <c r="H71" s="129"/>
    </row>
    <row r="72" spans="2:8" ht="61.5" customHeight="1" x14ac:dyDescent="0.25">
      <c r="B72" s="36" t="s">
        <v>90</v>
      </c>
      <c r="C72" s="119" t="s">
        <v>191</v>
      </c>
      <c r="D72" s="119"/>
      <c r="E72" s="119"/>
      <c r="F72" s="119"/>
      <c r="G72" s="119"/>
      <c r="H72" s="120"/>
    </row>
    <row r="73" spans="2:8" ht="48.75" customHeight="1" x14ac:dyDescent="0.25">
      <c r="B73" s="36" t="s">
        <v>91</v>
      </c>
      <c r="C73" s="119" t="s">
        <v>193</v>
      </c>
      <c r="D73" s="119"/>
      <c r="E73" s="119"/>
      <c r="F73" s="119"/>
      <c r="G73" s="119"/>
      <c r="H73" s="120"/>
    </row>
    <row r="74" spans="2:8" ht="35.25" customHeight="1" x14ac:dyDescent="0.25">
      <c r="B74" s="36" t="s">
        <v>92</v>
      </c>
      <c r="C74" s="119" t="s">
        <v>93</v>
      </c>
      <c r="D74" s="119"/>
      <c r="E74" s="119"/>
      <c r="F74" s="119"/>
      <c r="G74" s="119"/>
      <c r="H74" s="120"/>
    </row>
    <row r="75" spans="2:8" x14ac:dyDescent="0.25">
      <c r="B75" s="36" t="s">
        <v>94</v>
      </c>
      <c r="C75" s="119" t="s">
        <v>95</v>
      </c>
      <c r="D75" s="119"/>
      <c r="E75" s="119"/>
      <c r="F75" s="119"/>
      <c r="G75" s="119"/>
      <c r="H75" s="120"/>
    </row>
    <row r="76" spans="2:8" ht="48" customHeight="1" x14ac:dyDescent="0.25">
      <c r="B76" s="36" t="s">
        <v>96</v>
      </c>
      <c r="C76" s="119" t="s">
        <v>192</v>
      </c>
      <c r="D76" s="119"/>
      <c r="E76" s="119"/>
      <c r="F76" s="119"/>
      <c r="G76" s="119"/>
      <c r="H76" s="120"/>
    </row>
    <row r="77" spans="2:8" ht="57.75" customHeight="1" x14ac:dyDescent="0.25">
      <c r="B77" s="36" t="s">
        <v>97</v>
      </c>
      <c r="C77" s="119" t="s">
        <v>98</v>
      </c>
      <c r="D77" s="119"/>
      <c r="E77" s="119"/>
      <c r="F77" s="119"/>
      <c r="G77" s="119"/>
      <c r="H77" s="120"/>
    </row>
    <row r="78" spans="2:8" ht="48.75" customHeight="1" x14ac:dyDescent="0.25">
      <c r="B78" s="36" t="s">
        <v>99</v>
      </c>
      <c r="C78" s="119" t="s">
        <v>100</v>
      </c>
      <c r="D78" s="119"/>
      <c r="E78" s="119"/>
      <c r="F78" s="119"/>
      <c r="G78" s="119"/>
      <c r="H78" s="120"/>
    </row>
    <row r="79" spans="2:8" ht="47.25" customHeight="1" x14ac:dyDescent="0.25">
      <c r="B79" s="36" t="s">
        <v>101</v>
      </c>
      <c r="C79" s="119" t="s">
        <v>102</v>
      </c>
      <c r="D79" s="119"/>
      <c r="E79" s="119"/>
      <c r="F79" s="119"/>
      <c r="G79" s="119"/>
      <c r="H79" s="120"/>
    </row>
    <row r="80" spans="2:8" ht="53.25" customHeight="1" x14ac:dyDescent="0.3">
      <c r="B80" s="36" t="s">
        <v>103</v>
      </c>
      <c r="C80" s="128" t="s">
        <v>194</v>
      </c>
      <c r="D80" s="128"/>
      <c r="E80" s="128"/>
      <c r="F80" s="128"/>
      <c r="G80" s="128"/>
      <c r="H80" s="129"/>
    </row>
    <row r="81" spans="2:8" ht="31.5" customHeight="1" x14ac:dyDescent="0.3">
      <c r="B81" s="36" t="s">
        <v>104</v>
      </c>
      <c r="C81" s="128" t="s">
        <v>105</v>
      </c>
      <c r="D81" s="128"/>
      <c r="E81" s="128"/>
      <c r="F81" s="128"/>
      <c r="G81" s="128"/>
      <c r="H81" s="129"/>
    </row>
    <row r="82" spans="2:8" ht="48" customHeight="1" x14ac:dyDescent="0.25">
      <c r="B82" s="36" t="s">
        <v>106</v>
      </c>
      <c r="C82" s="119" t="s">
        <v>107</v>
      </c>
      <c r="D82" s="119"/>
      <c r="E82" s="119"/>
      <c r="F82" s="119"/>
      <c r="G82" s="119"/>
      <c r="H82" s="120"/>
    </row>
    <row r="83" spans="2:8" ht="39" customHeight="1" x14ac:dyDescent="0.25">
      <c r="B83" s="36" t="s">
        <v>108</v>
      </c>
      <c r="C83" s="119" t="s">
        <v>109</v>
      </c>
      <c r="D83" s="119"/>
      <c r="E83" s="119"/>
      <c r="F83" s="119"/>
      <c r="G83" s="119"/>
      <c r="H83" s="120"/>
    </row>
    <row r="84" spans="2:8" ht="45.75" customHeight="1" x14ac:dyDescent="0.25">
      <c r="B84" s="36" t="s">
        <v>110</v>
      </c>
      <c r="C84" s="119" t="s">
        <v>111</v>
      </c>
      <c r="D84" s="119"/>
      <c r="E84" s="119"/>
      <c r="F84" s="119"/>
      <c r="G84" s="119"/>
      <c r="H84" s="120"/>
    </row>
    <row r="85" spans="2:8" ht="41.25" customHeight="1" x14ac:dyDescent="0.25">
      <c r="B85" s="36" t="s">
        <v>112</v>
      </c>
      <c r="C85" s="119" t="s">
        <v>113</v>
      </c>
      <c r="D85" s="119"/>
      <c r="E85" s="119"/>
      <c r="F85" s="119"/>
      <c r="G85" s="119"/>
      <c r="H85" s="120"/>
    </row>
    <row r="86" spans="2:8" ht="45" customHeight="1" x14ac:dyDescent="0.25">
      <c r="B86" s="36" t="s">
        <v>114</v>
      </c>
      <c r="C86" s="119" t="s">
        <v>115</v>
      </c>
      <c r="D86" s="119"/>
      <c r="E86" s="119"/>
      <c r="F86" s="119"/>
      <c r="G86" s="119"/>
      <c r="H86" s="120"/>
    </row>
    <row r="87" spans="2:8" ht="42" customHeight="1" x14ac:dyDescent="0.25">
      <c r="B87" s="36" t="s">
        <v>116</v>
      </c>
      <c r="C87" s="119" t="s">
        <v>117</v>
      </c>
      <c r="D87" s="119"/>
      <c r="E87" s="119"/>
      <c r="F87" s="119"/>
      <c r="G87" s="119"/>
      <c r="H87" s="120"/>
    </row>
    <row r="88" spans="2:8" ht="27" x14ac:dyDescent="0.25">
      <c r="B88" s="36" t="s">
        <v>118</v>
      </c>
      <c r="C88" s="119" t="s">
        <v>119</v>
      </c>
      <c r="D88" s="119"/>
      <c r="E88" s="119"/>
      <c r="F88" s="119"/>
      <c r="G88" s="119"/>
      <c r="H88" s="120"/>
    </row>
    <row r="89" spans="2:8" ht="42" customHeight="1" x14ac:dyDescent="0.3">
      <c r="B89" s="36" t="s">
        <v>120</v>
      </c>
      <c r="C89" s="128" t="s">
        <v>195</v>
      </c>
      <c r="D89" s="128"/>
      <c r="E89" s="128"/>
      <c r="F89" s="128"/>
      <c r="G89" s="128"/>
      <c r="H89" s="129"/>
    </row>
    <row r="90" spans="2:8" ht="44.25" customHeight="1" x14ac:dyDescent="0.25">
      <c r="B90" s="36" t="s">
        <v>121</v>
      </c>
      <c r="C90" s="130" t="s">
        <v>122</v>
      </c>
      <c r="D90" s="130"/>
      <c r="E90" s="130"/>
      <c r="F90" s="130"/>
      <c r="G90" s="130"/>
      <c r="H90" s="131"/>
    </row>
    <row r="91" spans="2:8" ht="54.75" customHeight="1" x14ac:dyDescent="0.25">
      <c r="B91" s="36" t="s">
        <v>123</v>
      </c>
      <c r="C91" s="119" t="s">
        <v>124</v>
      </c>
      <c r="D91" s="119"/>
      <c r="E91" s="119"/>
      <c r="F91" s="119"/>
      <c r="G91" s="119"/>
      <c r="H91" s="120"/>
    </row>
    <row r="92" spans="2:8" x14ac:dyDescent="0.25">
      <c r="B92" s="36" t="s">
        <v>125</v>
      </c>
      <c r="C92" s="119" t="s">
        <v>126</v>
      </c>
      <c r="D92" s="119"/>
      <c r="E92" s="119"/>
      <c r="F92" s="119"/>
      <c r="G92" s="119"/>
      <c r="H92" s="120"/>
    </row>
    <row r="93" spans="2:8" ht="27" x14ac:dyDescent="0.25">
      <c r="B93" s="36" t="s">
        <v>127</v>
      </c>
      <c r="C93" s="119" t="s">
        <v>128</v>
      </c>
      <c r="D93" s="119"/>
      <c r="E93" s="119"/>
      <c r="F93" s="119"/>
      <c r="G93" s="119"/>
      <c r="H93" s="120"/>
    </row>
    <row r="94" spans="2:8" x14ac:dyDescent="0.25">
      <c r="B94" s="36" t="s">
        <v>129</v>
      </c>
      <c r="C94" s="119" t="s">
        <v>130</v>
      </c>
      <c r="D94" s="119"/>
      <c r="E94" s="119"/>
      <c r="F94" s="119"/>
      <c r="G94" s="119"/>
      <c r="H94" s="120"/>
    </row>
    <row r="95" spans="2:8" ht="27" x14ac:dyDescent="0.25">
      <c r="B95" s="36" t="s">
        <v>131</v>
      </c>
      <c r="C95" s="119" t="s">
        <v>132</v>
      </c>
      <c r="D95" s="119"/>
      <c r="E95" s="119"/>
      <c r="F95" s="119"/>
      <c r="G95" s="119"/>
      <c r="H95" s="120"/>
    </row>
    <row r="96" spans="2:8" ht="45" customHeight="1" x14ac:dyDescent="0.25">
      <c r="B96" s="36" t="s">
        <v>133</v>
      </c>
      <c r="C96" s="119" t="s">
        <v>134</v>
      </c>
      <c r="D96" s="119"/>
      <c r="E96" s="119"/>
      <c r="F96" s="119"/>
      <c r="G96" s="119"/>
      <c r="H96" s="120"/>
    </row>
    <row r="97" spans="2:8" ht="46.5" customHeight="1" x14ac:dyDescent="0.25">
      <c r="B97" s="36" t="s">
        <v>135</v>
      </c>
      <c r="C97" s="119" t="s">
        <v>196</v>
      </c>
      <c r="D97" s="119"/>
      <c r="E97" s="119"/>
      <c r="F97" s="119"/>
      <c r="G97" s="119"/>
      <c r="H97" s="120"/>
    </row>
    <row r="98" spans="2:8" ht="27" x14ac:dyDescent="0.25">
      <c r="B98" s="36" t="s">
        <v>136</v>
      </c>
      <c r="C98" s="119" t="s">
        <v>137</v>
      </c>
      <c r="D98" s="119"/>
      <c r="E98" s="119"/>
      <c r="F98" s="119"/>
      <c r="G98" s="119"/>
      <c r="H98" s="120"/>
    </row>
    <row r="99" spans="2:8" x14ac:dyDescent="0.25">
      <c r="B99" s="36" t="s">
        <v>138</v>
      </c>
      <c r="C99" s="119" t="s">
        <v>139</v>
      </c>
      <c r="D99" s="119"/>
      <c r="E99" s="119"/>
      <c r="F99" s="119"/>
      <c r="G99" s="119"/>
      <c r="H99" s="120"/>
    </row>
    <row r="100" spans="2:8" x14ac:dyDescent="0.25">
      <c r="B100" s="36" t="s">
        <v>140</v>
      </c>
      <c r="C100" s="119" t="s">
        <v>141</v>
      </c>
      <c r="D100" s="119"/>
      <c r="E100" s="119"/>
      <c r="F100" s="119"/>
      <c r="G100" s="119"/>
      <c r="H100" s="120"/>
    </row>
    <row r="101" spans="2:8" x14ac:dyDescent="0.25">
      <c r="B101" s="36" t="s">
        <v>142</v>
      </c>
      <c r="C101" s="119" t="s">
        <v>143</v>
      </c>
      <c r="D101" s="119"/>
      <c r="E101" s="119"/>
      <c r="F101" s="119"/>
      <c r="G101" s="119"/>
      <c r="H101" s="120"/>
    </row>
    <row r="102" spans="2:8" ht="40.5" x14ac:dyDescent="0.25">
      <c r="B102" s="36" t="s">
        <v>144</v>
      </c>
      <c r="C102" s="119" t="s">
        <v>197</v>
      </c>
      <c r="D102" s="119"/>
      <c r="E102" s="119"/>
      <c r="F102" s="119"/>
      <c r="G102" s="119"/>
      <c r="H102" s="120"/>
    </row>
    <row r="103" spans="2:8" ht="48.75" customHeight="1" x14ac:dyDescent="0.25">
      <c r="B103" s="36" t="s">
        <v>145</v>
      </c>
      <c r="C103" s="119" t="s">
        <v>198</v>
      </c>
      <c r="D103" s="119"/>
      <c r="E103" s="119"/>
      <c r="F103" s="119"/>
      <c r="G103" s="119"/>
      <c r="H103" s="120"/>
    </row>
    <row r="104" spans="2:8" ht="40.5" x14ac:dyDescent="0.25">
      <c r="B104" s="36" t="s">
        <v>146</v>
      </c>
      <c r="C104" s="119" t="s">
        <v>147</v>
      </c>
      <c r="D104" s="119"/>
      <c r="E104" s="119"/>
      <c r="F104" s="119"/>
      <c r="G104" s="119"/>
      <c r="H104" s="120"/>
    </row>
    <row r="105" spans="2:8" ht="50.25" customHeight="1" x14ac:dyDescent="0.25">
      <c r="B105" s="36" t="s">
        <v>148</v>
      </c>
      <c r="C105" s="119" t="s">
        <v>149</v>
      </c>
      <c r="D105" s="119"/>
      <c r="E105" s="119"/>
      <c r="F105" s="119"/>
      <c r="G105" s="119"/>
      <c r="H105" s="120"/>
    </row>
    <row r="106" spans="2:8" ht="45.75" customHeight="1" x14ac:dyDescent="0.25">
      <c r="B106" s="36" t="s">
        <v>150</v>
      </c>
      <c r="C106" s="119" t="s">
        <v>151</v>
      </c>
      <c r="D106" s="119"/>
      <c r="E106" s="119"/>
      <c r="F106" s="119"/>
      <c r="G106" s="119"/>
      <c r="H106" s="120"/>
    </row>
    <row r="107" spans="2:8" x14ac:dyDescent="0.25">
      <c r="B107" s="36" t="s">
        <v>152</v>
      </c>
      <c r="C107" s="119" t="s">
        <v>153</v>
      </c>
      <c r="D107" s="119"/>
      <c r="E107" s="119"/>
      <c r="F107" s="119"/>
      <c r="G107" s="119"/>
      <c r="H107" s="120"/>
    </row>
    <row r="108" spans="2:8" ht="27" x14ac:dyDescent="0.25">
      <c r="B108" s="36" t="s">
        <v>154</v>
      </c>
      <c r="C108" s="119" t="s">
        <v>155</v>
      </c>
      <c r="D108" s="119"/>
      <c r="E108" s="119"/>
      <c r="F108" s="119"/>
      <c r="G108" s="119"/>
      <c r="H108" s="120"/>
    </row>
    <row r="109" spans="2:8" x14ac:dyDescent="0.25">
      <c r="B109" s="36" t="s">
        <v>156</v>
      </c>
      <c r="C109" s="119" t="s">
        <v>157</v>
      </c>
      <c r="D109" s="119"/>
      <c r="E109" s="119"/>
      <c r="F109" s="119"/>
      <c r="G109" s="119"/>
      <c r="H109" s="120"/>
    </row>
    <row r="110" spans="2:8" x14ac:dyDescent="0.25">
      <c r="B110" s="36" t="s">
        <v>158</v>
      </c>
      <c r="C110" s="119" t="s">
        <v>159</v>
      </c>
      <c r="D110" s="119"/>
      <c r="E110" s="119"/>
      <c r="F110" s="119"/>
      <c r="G110" s="119"/>
      <c r="H110" s="120"/>
    </row>
    <row r="111" spans="2:8" ht="27" x14ac:dyDescent="0.25">
      <c r="B111" s="36" t="s">
        <v>160</v>
      </c>
      <c r="C111" s="119" t="s">
        <v>161</v>
      </c>
      <c r="D111" s="119"/>
      <c r="E111" s="119"/>
      <c r="F111" s="119"/>
      <c r="G111" s="119"/>
      <c r="H111" s="120"/>
    </row>
    <row r="112" spans="2:8" ht="38.25" customHeight="1" x14ac:dyDescent="0.25">
      <c r="B112" s="36" t="s">
        <v>162</v>
      </c>
      <c r="C112" s="119" t="s">
        <v>163</v>
      </c>
      <c r="D112" s="119"/>
      <c r="E112" s="119"/>
      <c r="F112" s="119"/>
      <c r="G112" s="119"/>
      <c r="H112" s="120"/>
    </row>
    <row r="113" spans="2:8" ht="16.5" thickBot="1" x14ac:dyDescent="0.3">
      <c r="B113" s="37" t="s">
        <v>164</v>
      </c>
      <c r="C113" s="132" t="s">
        <v>165</v>
      </c>
      <c r="D113" s="132"/>
      <c r="E113" s="132"/>
      <c r="F113" s="132"/>
      <c r="G113" s="132"/>
      <c r="H113" s="133"/>
    </row>
  </sheetData>
  <sheetProtection algorithmName="SHA-512" hashValue="c4+MHtUKfWDIlHxB9M3ORKnSfXRbYHlgvWCVQYcQzjCzoDmguEkSK9T/uBYHPVFK5f8vdfWUyZBSy0My408htA==" saltValue="bbcf0KiDSCMmm753BFPpzg==" spinCount="100000" sheet="1" objects="1" scenarios="1"/>
  <protectedRanges>
    <protectedRange algorithmName="SHA-512" hashValue="Gj5f8dSNwJfIiQS3pTxYQE62I79vuYTM8KdtPL6B6s2KfxIpp6g46Bxl5MUHhqnMjemSLo5nUCiYUdyzyb0sWQ==" saltValue="idIAzxGkQsPebSd4yptb4Q==" spinCount="100000" sqref="G9:G50 G53:G56 G58" name="Oblast1"/>
  </protectedRanges>
  <mergeCells count="69">
    <mergeCell ref="C111:H111"/>
    <mergeCell ref="C112:H112"/>
    <mergeCell ref="C113:H113"/>
    <mergeCell ref="C106:H106"/>
    <mergeCell ref="C107:H107"/>
    <mergeCell ref="C108:H108"/>
    <mergeCell ref="C109:H109"/>
    <mergeCell ref="C110:H110"/>
    <mergeCell ref="C101:H101"/>
    <mergeCell ref="C102:H102"/>
    <mergeCell ref="C103:H103"/>
    <mergeCell ref="C104:H104"/>
    <mergeCell ref="C105:H105"/>
    <mergeCell ref="C96:H96"/>
    <mergeCell ref="C97:H97"/>
    <mergeCell ref="C98:H98"/>
    <mergeCell ref="C99:H99"/>
    <mergeCell ref="C100:H100"/>
    <mergeCell ref="C91:H91"/>
    <mergeCell ref="C92:H92"/>
    <mergeCell ref="C93:H93"/>
    <mergeCell ref="C94:H94"/>
    <mergeCell ref="C95:H95"/>
    <mergeCell ref="C86:H86"/>
    <mergeCell ref="C87:H87"/>
    <mergeCell ref="C88:H88"/>
    <mergeCell ref="C89:H89"/>
    <mergeCell ref="C90:H90"/>
    <mergeCell ref="C81:H81"/>
    <mergeCell ref="C82:H82"/>
    <mergeCell ref="C83:H83"/>
    <mergeCell ref="C84:H84"/>
    <mergeCell ref="C85:H85"/>
    <mergeCell ref="C76:H76"/>
    <mergeCell ref="C77:H77"/>
    <mergeCell ref="C78:H78"/>
    <mergeCell ref="C79:H79"/>
    <mergeCell ref="C80:H80"/>
    <mergeCell ref="C71:H71"/>
    <mergeCell ref="C72:H72"/>
    <mergeCell ref="C73:H73"/>
    <mergeCell ref="C74:H74"/>
    <mergeCell ref="C75:H75"/>
    <mergeCell ref="C66:H66"/>
    <mergeCell ref="C67:H67"/>
    <mergeCell ref="C68:H68"/>
    <mergeCell ref="C69:H69"/>
    <mergeCell ref="C70:H70"/>
    <mergeCell ref="C63:H63"/>
    <mergeCell ref="C64:H64"/>
    <mergeCell ref="C65:H65"/>
    <mergeCell ref="B59:G59"/>
    <mergeCell ref="A3:J3"/>
    <mergeCell ref="A8:J8"/>
    <mergeCell ref="A52:J52"/>
    <mergeCell ref="B51:G51"/>
    <mergeCell ref="B57:G57"/>
    <mergeCell ref="A1:J1"/>
    <mergeCell ref="A6:A7"/>
    <mergeCell ref="B6:B7"/>
    <mergeCell ref="C6:C7"/>
    <mergeCell ref="H6:H7"/>
    <mergeCell ref="J6:J7"/>
    <mergeCell ref="I6:I7"/>
    <mergeCell ref="D6:D7"/>
    <mergeCell ref="A4:J4"/>
    <mergeCell ref="A5:J5"/>
    <mergeCell ref="E6:E7"/>
    <mergeCell ref="A2:J2"/>
  </mergeCells>
  <pageMargins left="0.23622047244094491" right="0.23622047244094491" top="0.35433070866141736" bottom="0.15748031496062992" header="0" footer="0"/>
  <pageSetup paperSize="9" scale="79" fitToHeight="0" orientation="landscape" r:id="rId1"/>
  <rowBreaks count="7" manualBreakCount="7">
    <brk id="9" max="9" man="1"/>
    <brk id="12" max="9" man="1"/>
    <brk id="15" max="9" man="1"/>
    <brk id="21" max="9" man="1"/>
    <brk id="27" max="9" man="1"/>
    <brk id="30" max="9" man="1"/>
    <brk id="3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2.xml><?xml version="1.0" encoding="utf-8"?>
<ds:datastoreItem xmlns:ds="http://schemas.openxmlformats.org/officeDocument/2006/customXml" ds:itemID="{48B8D85B-2A13-4DE3-BE5A-E1D191CA6229}">
  <ds:schemaRefs>
    <ds:schemaRef ds:uri="http://schemas.microsoft.com/office/2006/documentManagement/types"/>
    <ds:schemaRef ds:uri="http://purl.org/dc/dcmitype/"/>
    <ds:schemaRef ds:uri="http://www.w3.org/XML/1998/namespace"/>
    <ds:schemaRef ds:uri="http://purl.org/dc/elements/1.1/"/>
    <ds:schemaRef ds:uri="d64b62dc-36e9-4e5d-85f8-d1c113d1175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Dragounová Hana, Mgr.</cp:lastModifiedBy>
  <cp:revision/>
  <cp:lastPrinted>2024-10-01T09:31:45Z</cp:lastPrinted>
  <dcterms:created xsi:type="dcterms:W3CDTF">2018-06-08T07:37:31Z</dcterms:created>
  <dcterms:modified xsi:type="dcterms:W3CDTF">2024-10-01T11:11:12Z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