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420" yWindow="210" windowWidth="14445" windowHeight="15030" activeTab="0"/>
  </bookViews>
  <sheets>
    <sheet name="List1" sheetId="1" r:id="rId1"/>
    <sheet name="List2" sheetId="2" r:id="rId2"/>
    <sheet name="List3" sheetId="3" r:id="rId3"/>
  </sheets>
  <definedNames/>
  <calcPr calcId="191029"/>
  <extLst/>
</workbook>
</file>

<file path=xl/sharedStrings.xml><?xml version="1.0" encoding="utf-8"?>
<sst xmlns="http://schemas.openxmlformats.org/spreadsheetml/2006/main" count="67" uniqueCount="45">
  <si>
    <t>Příloha č. 1 Kupní smlouvy - Soupis předmětu plnění</t>
  </si>
  <si>
    <t>Název veřejné zakázky: Dodávka nábytku a pomůcek pro 6. ZŠ Cheb</t>
  </si>
  <si>
    <t>2. část veřejné zakázky: Výukové pomůcky</t>
  </si>
  <si>
    <t>Číslo položky</t>
  </si>
  <si>
    <t>Název položky</t>
  </si>
  <si>
    <t xml:space="preserve">Zadavatelem požadovaná min. technická specifikace </t>
  </si>
  <si>
    <t>Požadované množštví</t>
  </si>
  <si>
    <t>Jednotka</t>
  </si>
  <si>
    <t>Parametry nabízeného plnění</t>
  </si>
  <si>
    <t>Jednotková cena v Kč bez DPH</t>
  </si>
  <si>
    <t>Cena celkem v Kč bez DPH</t>
  </si>
  <si>
    <t>Vyčíslení DPH v Kč</t>
  </si>
  <si>
    <t>Cena celkem v Kč včetně DPH</t>
  </si>
  <si>
    <t>DOPLNÍ DODAVATEL</t>
  </si>
  <si>
    <t xml:space="preserve">Učebna fyziky a chemie </t>
  </si>
  <si>
    <t>Žákovská sada měřících senzorů FYZIKA</t>
  </si>
  <si>
    <t>ks</t>
  </si>
  <si>
    <t>DODAVATEL DOPLNÍ VLASTNÍ TECHNICKOU SPECIFIKACI (NESTAČÍ OPSAT ZADAVATELEM UVEDENOU SPECIFIKACI) DLE KTERÉ BUDE MOŽNÉ POSOUDIT SPLNĚNÍ MIN. TECHNICKÉ SPECIFIKACE STANOVENÉ ZADAVATELEM</t>
  </si>
  <si>
    <t>Učitelská sada měřících senzorů FYZIKA</t>
  </si>
  <si>
    <t>Měřící souprava digitální pro chemii</t>
  </si>
  <si>
    <t>Sada pokusů</t>
  </si>
  <si>
    <t>Chemie destilace</t>
  </si>
  <si>
    <t>Chemické jevy</t>
  </si>
  <si>
    <t>Základy obecné chemie</t>
  </si>
  <si>
    <t>Sada pro výuku obnovitelných zdrojů energie</t>
  </si>
  <si>
    <t>Učebna přírodopisu</t>
  </si>
  <si>
    <t>Učitelský mikroskop</t>
  </si>
  <si>
    <t>Žákovský mikroskop</t>
  </si>
  <si>
    <t>Žákovský mikroskop
* Binokulární hlavice
 * Okuláry WF 10 x (Ø  23 mm) pár
 * Din objektivy alespoň 4x, 10x ,40x , 100x s olejovou imerzí
 * Optické zvětšení min. v rozmezí 40x až 1000x
 * Typ osvětlení procházející světlo
 * Typ světelného zdroje LED
 * Napájecí kabel
 * Protiprachový kryt</t>
  </si>
  <si>
    <t>Malá přenosná laboratoř</t>
  </si>
  <si>
    <t>Celkem</t>
  </si>
  <si>
    <t xml:space="preserve">Vlastní technická specifikace požadovaného zboží a vlastní technická specifikace nabízeného zboží - Pokyn k vyplnění:   Dodavatel do položky Parametry nabízeného plnění doplní vlastní technickou specifikaci tak, aby zadavatel mohl porovnat, zda nabízené zboží odpovídá minimálním požadavkům, které jsou stanoveny v této příloze. Dodavatel do položky Jednotková cena v Kč bez DPH doplní jím nabízenou cenu. Zadavatel v této příloze stanovil základní požadavky a parametry dodávaného zboží, které dodavatel musí dodržet a zohlednit ve své nabídce. Dodavatel může nabídnout zboží se srovnatelnými nebo prokazatelně lepšími parametry, nikoli s parametry horšími, než požaduje zadavatel v zadávacích podmínkách a této příloze. Předmětem dodávky musí být zboží nové, ne repasované.  Předmětem dodávky musí být zboží nové, ne repasované. Nesplnění jedné nebo více technických podmínek požadovaných zadavatelem bude považováno za nesplnění zadávacích podmínek. </t>
  </si>
  <si>
    <t>Žákovská sada pro experimenty v učebně přírodních věd obsahující: plastový kufřík pro bezpečné uložení senzorů, metodickou příručku učitele, včetně popisu úlohy, seznamu pomůcek a odhadu času potřebného na experiment, USB flash disk se žákovskými úlohami, 9 senzorů - bezdrátový senzor teploty,  bezdrátový senzor síly, bezdrátový senzor tlaku, bezdrátový senzor napětí, bezdrátový senzor proudu, bezdrátový senzor světla, bezdrátový senzor pohybu, bezdrátový senzor magnetického pole, bezdrátový senzor vozík pro dynamické pokusy. Součástí dodávky SW.</t>
  </si>
  <si>
    <t>Sada vyučujícího pro experimenty v učebně přírodních věd obsahující: plastový kufřík pro bezpečné uložení senzorů, metodickou příručku učitele, včetně popisu úlohy, seznamu pomůcek a odhadu času potřebného na experiment, USB flash disk s 28 žákovskými úlohami, 9 senzorů - bezdrátový senzor teploty,  bezdrátový senzor síly, bezdrátový senzor tlaku, bezdrátový senzor napětí, bezdrátový senzor proudu, bezdrátový senzor světla, bezdrátový senzor pohybu, bezdrátový senzor magnetického pole, bezdrátový senzor vozík pro dynamické pokusy.  
Součástí dodávky sw SPARKvue. Navíc fotobrána, senzor zvuku, senzor rotačního pohybu, siloměr - dopadová plošina, senzor náboje. Součástí dodávky SW.</t>
  </si>
  <si>
    <t>Žákovská sada pro experimenty v učebně přírodních věd obsahující: plastový kufřík pro bezpečné uložení senzorů, metodickou příručku učitele, včetně popisu úlohy, seznam pomůcek a odhadu času potřebného na experiment, USB flash disk s žákovskými úlohami, 10 senzorů a doplňků - bezdrátový senzor teploty,  bezdrátový senzor tlak, bezdrátový senzor pH, bezdrátový senzor CO2, bezdrátový senzor vodivosti, bezdrátový čítač kapek, bezdrátový kolorimetr, plochá elektroda pH, elektroda oxidace a redukce, návlek na senzor CO2 pro měření ve vodě. Navíc senzor napětí, proudu, senzor vysoké teploty, senzor chloridů a vápenných solí. Součástí dodávky SW.</t>
  </si>
  <si>
    <t>Software pro měřící soupravu</t>
  </si>
  <si>
    <t>Software pro měření v přírodních vědách obsahuje více než 60 předpřipravených aktivit. Zobrazení a záznam dat v reálném čase. Zakreslení odhadu přímo do měřeného grafu. Jednoduché vytvoření elektronického laboratorního protokolu obsahující odpovědi studentů. Shodné vzhled  a funkce prostředí pro Windows, MacOS, Android i iOS.
Školní multilicence</t>
  </si>
  <si>
    <t xml:space="preserve"> multilicence</t>
  </si>
  <si>
    <t>Slunce, teplo, vzduch - sada pro 16 pokusů. Výuková sada pro provádění pokusů obsahující: plastový úložný kufr. Musí umožňovat provést minimálně 16 pokusů na téma vzduch a min. 13 pokusů na téma Slunce. Obsahuje podrobný návod k provádění pokusů. Obsahuje min. 27 ks pomůcek.</t>
  </si>
  <si>
    <t>Výuková sada pro destilaci v pěnovém tabletu. Umožňující postavit celou destilační kolonu pomocí jediné svorky na stojanu! Obsahuje: baňku s kulatým dnem 100 ml, destilační nástavec, 2x trubkový nástavec, Westův chladič, zaváděcí trubičku (prodlužovací díl), laboratorní teploměr až do 110°C, olivy pro připojení hadice, které lze odšroubovat, šroubový uzávěr GL 14 a GL 18 .</t>
  </si>
  <si>
    <t>Výuková sada chemické jevy, uložena v plastové boxu. Umožňuje provést min. 26 pokusů např. na tání a tuhnutí, odpařování a kondenzace, roztoky, krystaly, koloběh vody, kovy a nekovy, chemické reakce, oxidace, hoření, indikátory, analýza kyselosti, měření průměru molekuly, prvky a sloučeníny.</t>
  </si>
  <si>
    <t>Výuková sada uložená v plastovém boxu. Obsahuje minimálně 10 pokusů. Témata pokusů, které musí být minimálně umožňěny. Lavoisierův zákon, Proustův zákon, Zkoušky plamenem, Kyselé nebo zásadité sloučeniny, Srážecí reakce, Tvorba plynných sloučenin, Oxidačně redukční reakce.</t>
  </si>
  <si>
    <t>Kompletní sada pro studium obnovitelné energie. Umožňuje Vám porozumět tomu, jak dostat čistou energii ze slunce, větru a vody a to vše v jedné sadě s veškerým potřebným vybavením pro pokusy. Sada musí obsahovat: Etanolový palivový článek, Vodíkové palivové články, Solný článek, Solární panel, Kondenzátor, Termoelektrický článek, Větrná turbína.</t>
  </si>
  <si>
    <t>Učitelský mikroskop s 3,5" LCD monitorem pro současné pozorování objektů více osobami. Musí obsahovat integrovaný slot na SD kartu a USB připojení. Objektivy: 4×, 10× a 40×, LED osvětlení. Zvětšení minimálně 1600×.</t>
  </si>
  <si>
    <t>Výuková sada uložená v plastovém kufříku. Sady reagencií pro 50 stanovení: Hodnota pH / tvrdost amoniak / dusičnan / dusitan / fosfát / voda (celková tvrdost), semena řeřichy, odměrka, násypka, skládaný filtr min. 30 kusů, vzorkovací láhev pro protřepání 250ml a 100ml.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</si>
</sst>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22">
    <font>
      <sz val="11"/>
      <color theme="1"/>
      <name val="Calibri"/>
      <family val="2"/>
      <scheme val="minor"/>
    </font>
    <font>
      <sz val="10"/>
      <name val="Arial"/>
      <family val="2"/>
    </font>
    <font>
      <sz val="12"/>
      <color theme="1"/>
      <name val="Times New Roman"/>
      <family val="1"/>
    </font>
    <font>
      <b/>
      <sz val="12"/>
      <color theme="1"/>
      <name val="Times New Roman"/>
      <family val="1"/>
    </font>
    <font>
      <b/>
      <sz val="10"/>
      <color rgb="FFFF0000"/>
      <name val="Times New Roman"/>
      <family val="1"/>
    </font>
    <font>
      <b/>
      <sz val="10"/>
      <color theme="1"/>
      <name val="Times New Roman"/>
      <family val="1"/>
    </font>
    <font>
      <sz val="8"/>
      <name val="Verdana"/>
      <family val="2"/>
    </font>
    <font>
      <sz val="10"/>
      <name val="Times New Roman"/>
      <family val="1"/>
    </font>
    <font>
      <sz val="10"/>
      <color theme="1"/>
      <name val="Times New Roman"/>
      <family val="1"/>
    </font>
    <font>
      <sz val="11"/>
      <color theme="1"/>
      <name val="Times New Roman"/>
      <family val="1"/>
    </font>
    <font>
      <b/>
      <sz val="8"/>
      <color theme="1"/>
      <name val="Times New Roman"/>
      <family val="1"/>
    </font>
    <font>
      <b/>
      <sz val="8"/>
      <color rgb="FFFF0000"/>
      <name val="Times New Roman"/>
      <family val="1"/>
    </font>
    <font>
      <sz val="9"/>
      <name val="Times New Roman"/>
      <family val="1"/>
    </font>
    <font>
      <sz val="8"/>
      <color theme="1"/>
      <name val="Times New Roman"/>
      <family val="1"/>
    </font>
    <font>
      <i/>
      <sz val="8"/>
      <color rgb="FFFF0000"/>
      <name val="Times New Roman"/>
      <family val="1"/>
    </font>
    <font>
      <sz val="10"/>
      <color theme="1"/>
      <name val="Calibri"/>
      <family val="2"/>
      <scheme val="minor"/>
    </font>
    <font>
      <sz val="10"/>
      <name val="Arial CE"/>
      <family val="2"/>
    </font>
    <font>
      <b/>
      <sz val="14"/>
      <color theme="1"/>
      <name val="Times New Roman"/>
      <family val="1"/>
    </font>
    <font>
      <b/>
      <sz val="16"/>
      <color theme="1"/>
      <name val="Times New Roman"/>
      <family val="1"/>
    </font>
    <font>
      <sz val="10"/>
      <color indexed="8"/>
      <name val="Times New Roman"/>
      <family val="1"/>
    </font>
    <font>
      <sz val="9"/>
      <color theme="1"/>
      <name val="Times New Roman"/>
      <family val="1"/>
    </font>
    <font>
      <b/>
      <sz val="12"/>
      <color rgb="FFFF0000"/>
      <name val="Times New Roman"/>
      <family val="1"/>
    </font>
  </fonts>
  <fills count="5">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right style="thin"/>
      <top style="thin"/>
      <bottom/>
    </border>
    <border>
      <left style="medium"/>
      <right/>
      <top/>
      <bottom style="medium"/>
    </border>
    <border>
      <left style="medium"/>
      <right style="thin"/>
      <top/>
      <bottom style="thin"/>
    </border>
    <border>
      <left style="thin"/>
      <right style="thin"/>
      <top/>
      <bottom/>
    </border>
    <border>
      <left style="thin"/>
      <right style="thin"/>
      <top style="thin"/>
      <bottom style="thin"/>
    </border>
    <border>
      <left style="thick"/>
      <right style="thick"/>
      <top style="thick"/>
      <bottom style="thick"/>
    </border>
    <border>
      <left style="thick"/>
      <right/>
      <top style="thick"/>
      <bottom style="thick"/>
    </border>
    <border>
      <left style="thin"/>
      <right style="thin"/>
      <top/>
      <bottom style="thin"/>
    </border>
    <border>
      <left style="thin"/>
      <right style="thin"/>
      <top style="thin">
        <color rgb="FF000000"/>
      </top>
      <bottom/>
    </border>
    <border>
      <left style="thin"/>
      <right style="thin"/>
      <top/>
      <bottom style="medium">
        <color rgb="FF000000"/>
      </bottom>
    </border>
    <border>
      <left style="thin"/>
      <right/>
      <top/>
      <bottom style="thin"/>
    </border>
    <border>
      <left style="thin"/>
      <right/>
      <top/>
      <bottom/>
    </border>
    <border>
      <left style="medium"/>
      <right style="thin"/>
      <top style="thin"/>
      <bottom style="thin"/>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thin">
        <color rgb="FF000000"/>
      </top>
      <bottom/>
    </border>
    <border>
      <left style="medium"/>
      <right style="thin"/>
      <top/>
      <bottom style="medium">
        <color rgb="FF000000"/>
      </bottom>
    </border>
    <border>
      <left style="thin"/>
      <right style="medium"/>
      <top style="thin">
        <color rgb="FF000000"/>
      </top>
      <bottom/>
    </border>
    <border>
      <left style="thin"/>
      <right style="medium"/>
      <top/>
      <bottom style="medium">
        <color rgb="FF00000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16" fillId="0" borderId="0">
      <alignment/>
      <protection/>
    </xf>
    <xf numFmtId="0" fontId="1" fillId="0" borderId="0">
      <alignment/>
      <protection/>
    </xf>
    <xf numFmtId="0" fontId="0" fillId="0" borderId="0">
      <alignment/>
      <protection/>
    </xf>
    <xf numFmtId="0" fontId="16" fillId="0" borderId="0">
      <alignment/>
      <protection/>
    </xf>
    <xf numFmtId="44" fontId="16" fillId="0" borderId="0" applyFont="0" applyFill="0" applyBorder="0" applyAlignment="0" applyProtection="0"/>
    <xf numFmtId="0" fontId="6" fillId="0" borderId="0">
      <alignment/>
      <protection/>
    </xf>
    <xf numFmtId="44" fontId="16" fillId="0" borderId="0" applyFont="0" applyFill="0" applyBorder="0" applyAlignment="0" applyProtection="0"/>
  </cellStyleXfs>
  <cellXfs count="86">
    <xf numFmtId="0" fontId="0" fillId="0" borderId="0" xfId="0"/>
    <xf numFmtId="0" fontId="2" fillId="0" borderId="0" xfId="0" applyFont="1"/>
    <xf numFmtId="0" fontId="2"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left"/>
    </xf>
    <xf numFmtId="4" fontId="13" fillId="0" borderId="1" xfId="0" applyNumberFormat="1"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4" fontId="13" fillId="0" borderId="1" xfId="0" applyNumberFormat="1" applyFont="1" applyBorder="1" applyAlignment="1">
      <alignment horizontal="center" vertical="center"/>
    </xf>
    <xf numFmtId="0" fontId="8" fillId="0" borderId="2"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left" vertical="center" wrapText="1"/>
    </xf>
    <xf numFmtId="0" fontId="8" fillId="0" borderId="3" xfId="0" applyFont="1" applyBorder="1" applyAlignment="1">
      <alignment horizontal="center" vertical="center"/>
    </xf>
    <xf numFmtId="4" fontId="13" fillId="0" borderId="4" xfId="0" applyNumberFormat="1" applyFont="1" applyBorder="1" applyAlignment="1" applyProtection="1">
      <alignment horizontal="center" vertical="center" wrapText="1"/>
      <protection locked="0"/>
    </xf>
    <xf numFmtId="0" fontId="21" fillId="0" borderId="0" xfId="0" applyFont="1" applyFill="1" applyBorder="1" applyAlignment="1">
      <alignment vertical="center" wrapText="1"/>
    </xf>
    <xf numFmtId="0" fontId="8" fillId="0" borderId="0" xfId="0" applyFont="1" applyFill="1" applyBorder="1" applyAlignment="1">
      <alignment horizontal="center" vertical="center"/>
    </xf>
    <xf numFmtId="4" fontId="13" fillId="0" borderId="5" xfId="0" applyNumberFormat="1" applyFont="1" applyBorder="1" applyAlignment="1">
      <alignment horizontal="center" vertical="center"/>
    </xf>
    <xf numFmtId="0" fontId="2" fillId="0" borderId="0" xfId="0" applyFont="1" applyBorder="1"/>
    <xf numFmtId="4" fontId="13" fillId="0" borderId="6" xfId="0" applyNumberFormat="1" applyFont="1" applyBorder="1" applyAlignment="1">
      <alignment horizontal="center" vertical="center"/>
    </xf>
    <xf numFmtId="4" fontId="13" fillId="0" borderId="7" xfId="0" applyNumberFormat="1" applyFont="1" applyBorder="1" applyAlignment="1">
      <alignment horizontal="center" vertical="center"/>
    </xf>
    <xf numFmtId="0" fontId="14" fillId="0" borderId="5" xfId="0" applyFont="1" applyBorder="1" applyAlignment="1" applyProtection="1">
      <alignment horizontal="center" vertical="center" wrapText="1"/>
      <protection locked="0"/>
    </xf>
    <xf numFmtId="4" fontId="13" fillId="0" borderId="5" xfId="0" applyNumberFormat="1"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4" fontId="13" fillId="0" borderId="8" xfId="0" applyNumberFormat="1" applyFont="1" applyBorder="1" applyAlignment="1" applyProtection="1">
      <alignment horizontal="center" vertical="center" wrapText="1"/>
      <protection locked="0"/>
    </xf>
    <xf numFmtId="4" fontId="13" fillId="0" borderId="8" xfId="0" applyNumberFormat="1" applyFont="1" applyBorder="1" applyAlignment="1">
      <alignment horizontal="center" vertical="center"/>
    </xf>
    <xf numFmtId="0" fontId="5" fillId="2"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1" xfId="0" applyFont="1" applyBorder="1" applyAlignment="1">
      <alignment horizontal="center" vertical="center"/>
    </xf>
    <xf numFmtId="4" fontId="13" fillId="0" borderId="1" xfId="0" applyNumberFormat="1" applyFont="1" applyBorder="1" applyAlignment="1">
      <alignment horizontal="center" vertical="center"/>
    </xf>
    <xf numFmtId="0" fontId="12" fillId="0" borderId="5" xfId="20" applyFont="1" applyBorder="1" applyAlignment="1">
      <alignment horizontal="center" vertical="center" wrapText="1"/>
      <protection/>
    </xf>
    <xf numFmtId="0" fontId="12" fillId="0" borderId="5" xfId="20" applyFont="1" applyBorder="1" applyAlignment="1">
      <alignment horizontal="left" vertical="center" wrapText="1"/>
      <protection/>
    </xf>
    <xf numFmtId="0" fontId="19" fillId="0" borderId="5" xfId="0" applyFont="1" applyBorder="1" applyAlignment="1">
      <alignment horizontal="center" vertical="center" wrapText="1"/>
    </xf>
    <xf numFmtId="0" fontId="20" fillId="0" borderId="1" xfId="0" applyFont="1" applyBorder="1" applyAlignment="1">
      <alignment horizontal="center" vertical="center" wrapText="1"/>
    </xf>
    <xf numFmtId="0" fontId="12" fillId="0" borderId="1" xfId="20" applyFont="1" applyBorder="1" applyAlignment="1">
      <alignment horizontal="left" vertical="center" wrapText="1"/>
      <protection/>
    </xf>
    <xf numFmtId="0" fontId="19" fillId="0" borderId="1" xfId="0" applyFont="1" applyBorder="1" applyAlignment="1">
      <alignment horizontal="center" vertical="center" wrapText="1"/>
    </xf>
    <xf numFmtId="0" fontId="12" fillId="0" borderId="8" xfId="20" applyFont="1" applyBorder="1" applyAlignment="1">
      <alignment horizontal="left" vertical="center" wrapText="1"/>
      <protection/>
    </xf>
    <xf numFmtId="0" fontId="19" fillId="0" borderId="8" xfId="0" applyFont="1" applyBorder="1" applyAlignment="1">
      <alignment horizontal="center" vertical="center" wrapText="1"/>
    </xf>
    <xf numFmtId="4" fontId="13" fillId="0" borderId="5" xfId="0" applyNumberFormat="1" applyFont="1" applyBorder="1" applyAlignment="1">
      <alignment horizontal="center" vertical="center"/>
    </xf>
    <xf numFmtId="0" fontId="12" fillId="0" borderId="8" xfId="20" applyFont="1" applyBorder="1" applyAlignment="1">
      <alignment horizontal="center" vertical="center" wrapText="1"/>
      <protection/>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9" fillId="4" borderId="5" xfId="0" applyFont="1" applyFill="1" applyBorder="1" applyAlignment="1">
      <alignment horizontal="center" vertical="center" wrapText="1"/>
    </xf>
    <xf numFmtId="0" fontId="7" fillId="4" borderId="11" xfId="0" applyFont="1" applyFill="1" applyBorder="1" applyAlignment="1">
      <alignment horizontal="center" vertical="center"/>
    </xf>
    <xf numFmtId="0" fontId="8" fillId="0" borderId="3" xfId="0" applyFont="1" applyBorder="1" applyAlignment="1">
      <alignment horizontal="center" vertical="center"/>
    </xf>
    <xf numFmtId="0" fontId="12" fillId="0" borderId="5" xfId="20" applyFont="1" applyBorder="1" applyAlignment="1">
      <alignment horizontal="left" vertical="center" wrapText="1"/>
      <protection/>
    </xf>
    <xf numFmtId="0" fontId="19" fillId="0" borderId="5" xfId="0" applyFont="1" applyBorder="1" applyAlignment="1">
      <alignment horizontal="center" vertical="center" wrapText="1"/>
    </xf>
    <xf numFmtId="0" fontId="7" fillId="0" borderId="8" xfId="0" applyFont="1" applyBorder="1" applyAlignment="1">
      <alignment horizontal="center" vertical="center"/>
    </xf>
    <xf numFmtId="0" fontId="20" fillId="0" borderId="5" xfId="0" applyFont="1" applyBorder="1" applyAlignment="1">
      <alignment horizontal="center" vertical="center" wrapText="1"/>
    </xf>
    <xf numFmtId="0" fontId="8" fillId="0" borderId="13" xfId="0" applyFont="1" applyBorder="1" applyAlignment="1">
      <alignment horizontal="center" vertical="center"/>
    </xf>
    <xf numFmtId="0" fontId="20" fillId="0" borderId="8" xfId="0" applyFont="1" applyBorder="1" applyAlignment="1">
      <alignment horizontal="center" vertical="center" wrapText="1"/>
    </xf>
    <xf numFmtId="0" fontId="12" fillId="0" borderId="8" xfId="20" applyFont="1" applyBorder="1" applyAlignment="1">
      <alignment horizontal="left" vertical="center" wrapText="1"/>
      <protection/>
    </xf>
    <xf numFmtId="0" fontId="19" fillId="0" borderId="8" xfId="0" applyFont="1" applyBorder="1" applyAlignment="1">
      <alignment horizontal="center" vertical="center" wrapText="1"/>
    </xf>
    <xf numFmtId="0" fontId="8" fillId="0" borderId="13" xfId="0" applyFont="1" applyFill="1" applyBorder="1" applyAlignment="1">
      <alignment horizontal="center" vertical="center"/>
    </xf>
    <xf numFmtId="0" fontId="20" fillId="0" borderId="5" xfId="0" applyFont="1" applyFill="1" applyBorder="1" applyAlignment="1">
      <alignment horizontal="center" vertical="center" wrapText="1"/>
    </xf>
    <xf numFmtId="0" fontId="12" fillId="0" borderId="5" xfId="20" applyFont="1" applyFill="1" applyBorder="1" applyAlignment="1">
      <alignment horizontal="left" vertical="center" wrapText="1"/>
      <protection/>
    </xf>
    <xf numFmtId="0" fontId="19" fillId="0" borderId="5" xfId="0" applyFont="1" applyFill="1" applyBorder="1" applyAlignment="1">
      <alignment horizontal="center" vertical="center" wrapText="1"/>
    </xf>
    <xf numFmtId="0" fontId="7" fillId="0" borderId="8" xfId="0" applyFont="1" applyFill="1" applyBorder="1" applyAlignment="1">
      <alignment horizontal="center" vertical="center"/>
    </xf>
    <xf numFmtId="0" fontId="2" fillId="0" borderId="6" xfId="0" applyFont="1" applyBorder="1" applyAlignment="1">
      <alignment horizontal="center" vertical="center"/>
    </xf>
    <xf numFmtId="0" fontId="3" fillId="3" borderId="2"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2" fillId="3" borderId="16" xfId="0" applyFont="1" applyFill="1" applyBorder="1" applyAlignment="1">
      <alignment horizontal="center" wrapText="1"/>
    </xf>
    <xf numFmtId="0" fontId="9" fillId="3" borderId="17" xfId="0" applyFont="1" applyFill="1" applyBorder="1" applyAlignment="1">
      <alignment horizontal="center" wrapText="1"/>
    </xf>
    <xf numFmtId="0" fontId="9" fillId="3" borderId="18" xfId="0" applyFont="1" applyFill="1" applyBorder="1" applyAlignment="1">
      <alignment horizontal="center" wrapText="1"/>
    </xf>
    <xf numFmtId="0" fontId="2" fillId="2" borderId="19" xfId="0" applyFont="1" applyFill="1" applyBorder="1" applyAlignment="1">
      <alignment horizontal="left"/>
    </xf>
    <xf numFmtId="0" fontId="2" fillId="2" borderId="20" xfId="0" applyFont="1" applyFill="1" applyBorder="1" applyAlignment="1">
      <alignment horizontal="left"/>
    </xf>
    <xf numFmtId="0" fontId="2" fillId="2" borderId="21" xfId="0" applyFont="1" applyFill="1" applyBorder="1" applyAlignment="1">
      <alignment horizontal="left"/>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7" fillId="0" borderId="2"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Normální 5 2" xfId="20"/>
    <cellStyle name="Normální 3" xfId="21"/>
    <cellStyle name="normální 2 2" xfId="22"/>
    <cellStyle name="normální 6" xfId="23"/>
    <cellStyle name="Normální 2" xfId="24"/>
    <cellStyle name="Měna 2" xfId="25"/>
    <cellStyle name="Normální 10 3" xfId="26"/>
    <cellStyle name="Měna 2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2009775</xdr:colOff>
      <xdr:row>22</xdr:row>
      <xdr:rowOff>19050</xdr:rowOff>
    </xdr:from>
    <xdr:to>
      <xdr:col>6</xdr:col>
      <xdr:colOff>457200</xdr:colOff>
      <xdr:row>27</xdr:row>
      <xdr:rowOff>0</xdr:rowOff>
    </xdr:to>
    <xdr:pic>
      <xdr:nvPicPr>
        <xdr:cNvPr id="2" name="Obrázek 1" descr="IROP_CZ_RO_C_C RGB"/>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209925" y="22593300"/>
          <a:ext cx="6257925" cy="942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zoomScale="80" zoomScaleNormal="80" zoomScalePageLayoutView="90" workbookViewId="0" topLeftCell="A1">
      <pane ySplit="1" topLeftCell="A16" activePane="bottomLeft" state="frozen"/>
      <selection pane="bottomLeft" activeCell="I28" sqref="I28"/>
    </sheetView>
  </sheetViews>
  <sheetFormatPr defaultColWidth="9.140625" defaultRowHeight="15"/>
  <cols>
    <col min="1" max="1" width="6.7109375" style="1" customWidth="1"/>
    <col min="2" max="2" width="11.28125" style="1" customWidth="1"/>
    <col min="3" max="3" width="54.57421875" style="4" customWidth="1"/>
    <col min="4" max="4" width="10.421875" style="1" customWidth="1"/>
    <col min="5" max="5" width="8.8515625" style="1" customWidth="1"/>
    <col min="6" max="6" width="43.28125" style="1" customWidth="1"/>
    <col min="7" max="7" width="13.421875" style="1" customWidth="1"/>
    <col min="8" max="8" width="12.7109375" style="1" customWidth="1"/>
    <col min="9" max="9" width="12.421875" style="1" customWidth="1"/>
    <col min="10" max="10" width="16.28125" style="1" customWidth="1"/>
    <col min="11" max="11" width="88.421875" style="1" customWidth="1"/>
    <col min="12" max="12" width="30.140625" style="1" customWidth="1"/>
    <col min="13" max="16384" width="9.140625" style="1" customWidth="1"/>
  </cols>
  <sheetData>
    <row r="1" spans="1:10" ht="16.5" thickBot="1">
      <c r="A1" s="66" t="s">
        <v>0</v>
      </c>
      <c r="B1" s="67"/>
      <c r="C1" s="67"/>
      <c r="D1" s="67"/>
      <c r="E1" s="67"/>
      <c r="F1" s="67"/>
      <c r="G1" s="67"/>
      <c r="H1" s="67"/>
      <c r="I1" s="67"/>
      <c r="J1" s="68"/>
    </row>
    <row r="2" spans="1:10" ht="15.75" customHeight="1">
      <c r="A2" s="77" t="s">
        <v>1</v>
      </c>
      <c r="B2" s="78"/>
      <c r="C2" s="78"/>
      <c r="D2" s="78"/>
      <c r="E2" s="78"/>
      <c r="F2" s="78"/>
      <c r="G2" s="78"/>
      <c r="H2" s="78"/>
      <c r="I2" s="78"/>
      <c r="J2" s="79"/>
    </row>
    <row r="3" spans="1:10" ht="16.5" customHeight="1">
      <c r="A3" s="80" t="s">
        <v>2</v>
      </c>
      <c r="B3" s="81"/>
      <c r="C3" s="81"/>
      <c r="D3" s="81"/>
      <c r="E3" s="81"/>
      <c r="F3" s="81"/>
      <c r="G3" s="81"/>
      <c r="H3" s="81"/>
      <c r="I3" s="81"/>
      <c r="J3" s="82"/>
    </row>
    <row r="4" spans="1:10" ht="111.75" customHeight="1">
      <c r="A4" s="63" t="s">
        <v>31</v>
      </c>
      <c r="B4" s="64"/>
      <c r="C4" s="64"/>
      <c r="D4" s="64"/>
      <c r="E4" s="64"/>
      <c r="F4" s="64"/>
      <c r="G4" s="64"/>
      <c r="H4" s="64"/>
      <c r="I4" s="64"/>
      <c r="J4" s="65"/>
    </row>
    <row r="5" spans="1:10" ht="52.5" customHeight="1">
      <c r="A5" s="69" t="s">
        <v>3</v>
      </c>
      <c r="B5" s="71" t="s">
        <v>4</v>
      </c>
      <c r="C5" s="71" t="s">
        <v>5</v>
      </c>
      <c r="D5" s="75" t="s">
        <v>6</v>
      </c>
      <c r="E5" s="75" t="s">
        <v>7</v>
      </c>
      <c r="F5" s="24" t="s">
        <v>8</v>
      </c>
      <c r="G5" s="25" t="s">
        <v>9</v>
      </c>
      <c r="H5" s="71" t="s">
        <v>10</v>
      </c>
      <c r="I5" s="71" t="s">
        <v>11</v>
      </c>
      <c r="J5" s="73" t="s">
        <v>12</v>
      </c>
    </row>
    <row r="6" spans="1:10" s="2" customFormat="1" ht="32.25" customHeight="1">
      <c r="A6" s="70"/>
      <c r="B6" s="72"/>
      <c r="C6" s="72"/>
      <c r="D6" s="76"/>
      <c r="E6" s="76"/>
      <c r="F6" s="26" t="s">
        <v>13</v>
      </c>
      <c r="G6" s="27" t="s">
        <v>13</v>
      </c>
      <c r="H6" s="72"/>
      <c r="I6" s="72"/>
      <c r="J6" s="74"/>
    </row>
    <row r="7" spans="1:11" s="3" customFormat="1" ht="36" customHeight="1" thickBot="1">
      <c r="A7" s="60" t="s">
        <v>14</v>
      </c>
      <c r="B7" s="61"/>
      <c r="C7" s="61"/>
      <c r="D7" s="61"/>
      <c r="E7" s="61"/>
      <c r="F7" s="61"/>
      <c r="G7" s="61"/>
      <c r="H7" s="61"/>
      <c r="I7" s="61"/>
      <c r="J7" s="62"/>
      <c r="K7" s="9"/>
    </row>
    <row r="8" spans="1:11" s="3" customFormat="1" ht="163.5" customHeight="1">
      <c r="A8" s="11">
        <v>1</v>
      </c>
      <c r="B8" s="40" t="s">
        <v>15</v>
      </c>
      <c r="C8" s="37" t="s">
        <v>32</v>
      </c>
      <c r="D8" s="38">
        <v>10</v>
      </c>
      <c r="E8" s="41" t="s">
        <v>16</v>
      </c>
      <c r="F8" s="21" t="s">
        <v>17</v>
      </c>
      <c r="G8" s="22"/>
      <c r="H8" s="23">
        <f>G8*D8</f>
        <v>0</v>
      </c>
      <c r="I8" s="23">
        <f aca="true" t="shared" si="0" ref="I8">H8*0.21</f>
        <v>0</v>
      </c>
      <c r="J8" s="23">
        <f aca="true" t="shared" si="1" ref="J8">SUM(H8:I8)</f>
        <v>0</v>
      </c>
      <c r="K8" s="10"/>
    </row>
    <row r="9" spans="1:11" s="3" customFormat="1" ht="266.25" customHeight="1">
      <c r="A9" s="11">
        <v>2</v>
      </c>
      <c r="B9" s="31" t="s">
        <v>18</v>
      </c>
      <c r="C9" s="32" t="s">
        <v>33</v>
      </c>
      <c r="D9" s="33">
        <v>1</v>
      </c>
      <c r="E9" s="41" t="s">
        <v>16</v>
      </c>
      <c r="F9" s="19" t="s">
        <v>17</v>
      </c>
      <c r="G9" s="20"/>
      <c r="H9" s="15">
        <f aca="true" t="shared" si="2" ref="H9:H13">G9*D9</f>
        <v>0</v>
      </c>
      <c r="I9" s="15">
        <f aca="true" t="shared" si="3" ref="I9:I13">H9*0.21</f>
        <v>0</v>
      </c>
      <c r="J9" s="15">
        <f aca="true" t="shared" si="4" ref="J9:J13">SUM(H9:I9)</f>
        <v>0</v>
      </c>
      <c r="K9" s="10"/>
    </row>
    <row r="10" spans="1:11" s="3" customFormat="1" ht="130.5" customHeight="1">
      <c r="A10" s="11">
        <v>3</v>
      </c>
      <c r="B10" s="31" t="s">
        <v>19</v>
      </c>
      <c r="C10" s="32" t="s">
        <v>34</v>
      </c>
      <c r="D10" s="33">
        <v>1</v>
      </c>
      <c r="E10" s="41" t="s">
        <v>16</v>
      </c>
      <c r="F10" s="19" t="s">
        <v>17</v>
      </c>
      <c r="G10" s="20"/>
      <c r="H10" s="15">
        <f t="shared" si="2"/>
        <v>0</v>
      </c>
      <c r="I10" s="15">
        <f t="shared" si="3"/>
        <v>0</v>
      </c>
      <c r="J10" s="15">
        <f t="shared" si="4"/>
        <v>0</v>
      </c>
      <c r="K10" s="10"/>
    </row>
    <row r="11" spans="1:11" s="3" customFormat="1" ht="72">
      <c r="A11" s="11">
        <v>4</v>
      </c>
      <c r="B11" s="31" t="s">
        <v>35</v>
      </c>
      <c r="C11" s="32" t="s">
        <v>36</v>
      </c>
      <c r="D11" s="43">
        <v>1</v>
      </c>
      <c r="E11" s="44" t="s">
        <v>37</v>
      </c>
      <c r="F11" s="19" t="s">
        <v>17</v>
      </c>
      <c r="G11" s="20"/>
      <c r="H11" s="15">
        <f t="shared" si="2"/>
        <v>0</v>
      </c>
      <c r="I11" s="15">
        <f t="shared" si="3"/>
        <v>0</v>
      </c>
      <c r="J11" s="15">
        <f t="shared" si="4"/>
        <v>0</v>
      </c>
      <c r="K11" s="10"/>
    </row>
    <row r="12" spans="1:11" s="3" customFormat="1" ht="60">
      <c r="A12" s="11">
        <v>5</v>
      </c>
      <c r="B12" s="31" t="s">
        <v>20</v>
      </c>
      <c r="C12" s="32" t="s">
        <v>38</v>
      </c>
      <c r="D12" s="33">
        <v>1</v>
      </c>
      <c r="E12" s="41" t="s">
        <v>16</v>
      </c>
      <c r="F12" s="19" t="s">
        <v>17</v>
      </c>
      <c r="G12" s="20"/>
      <c r="H12" s="15">
        <f t="shared" si="2"/>
        <v>0</v>
      </c>
      <c r="I12" s="15">
        <f t="shared" si="3"/>
        <v>0</v>
      </c>
      <c r="J12" s="15">
        <f t="shared" si="4"/>
        <v>0</v>
      </c>
      <c r="K12" s="10"/>
    </row>
    <row r="13" spans="1:11" s="3" customFormat="1" ht="72">
      <c r="A13" s="11">
        <v>6</v>
      </c>
      <c r="B13" s="31" t="s">
        <v>21</v>
      </c>
      <c r="C13" s="32" t="s">
        <v>39</v>
      </c>
      <c r="D13" s="33">
        <v>1</v>
      </c>
      <c r="E13" s="41" t="s">
        <v>16</v>
      </c>
      <c r="F13" s="19" t="s">
        <v>17</v>
      </c>
      <c r="G13" s="20"/>
      <c r="H13" s="15">
        <f t="shared" si="2"/>
        <v>0</v>
      </c>
      <c r="I13" s="15">
        <f t="shared" si="3"/>
        <v>0</v>
      </c>
      <c r="J13" s="15">
        <f t="shared" si="4"/>
        <v>0</v>
      </c>
      <c r="K13" s="10"/>
    </row>
    <row r="14" spans="1:11" s="3" customFormat="1" ht="60">
      <c r="A14" s="11">
        <v>7</v>
      </c>
      <c r="B14" s="31" t="s">
        <v>22</v>
      </c>
      <c r="C14" s="32" t="s">
        <v>40</v>
      </c>
      <c r="D14" s="33">
        <v>1</v>
      </c>
      <c r="E14" s="41" t="s">
        <v>16</v>
      </c>
      <c r="F14" s="19" t="s">
        <v>17</v>
      </c>
      <c r="G14" s="20"/>
      <c r="H14" s="39">
        <f aca="true" t="shared" si="5" ref="H14:H16">G14*D14</f>
        <v>0</v>
      </c>
      <c r="I14" s="39">
        <f aca="true" t="shared" si="6" ref="I14:I16">H14*0.21</f>
        <v>0</v>
      </c>
      <c r="J14" s="39">
        <f aca="true" t="shared" si="7" ref="J14:J16">SUM(H14:I14)</f>
        <v>0</v>
      </c>
      <c r="K14" s="10"/>
    </row>
    <row r="15" spans="1:11" s="3" customFormat="1" ht="127.5" customHeight="1">
      <c r="A15" s="28">
        <v>8</v>
      </c>
      <c r="B15" s="31" t="s">
        <v>23</v>
      </c>
      <c r="C15" s="32" t="s">
        <v>41</v>
      </c>
      <c r="D15" s="33">
        <v>1</v>
      </c>
      <c r="E15" s="41" t="s">
        <v>16</v>
      </c>
      <c r="F15" s="6" t="s">
        <v>17</v>
      </c>
      <c r="G15" s="20"/>
      <c r="H15" s="39">
        <f t="shared" si="5"/>
        <v>0</v>
      </c>
      <c r="I15" s="39">
        <f t="shared" si="6"/>
        <v>0</v>
      </c>
      <c r="J15" s="39">
        <f t="shared" si="7"/>
        <v>0</v>
      </c>
      <c r="K15" s="10"/>
    </row>
    <row r="16" spans="1:11" s="3" customFormat="1" ht="127.5" customHeight="1" thickBot="1">
      <c r="A16" s="29">
        <v>9</v>
      </c>
      <c r="B16" s="34" t="s">
        <v>24</v>
      </c>
      <c r="C16" s="35" t="s">
        <v>42</v>
      </c>
      <c r="D16" s="36">
        <v>1</v>
      </c>
      <c r="E16" s="42" t="s">
        <v>16</v>
      </c>
      <c r="F16" s="6" t="s">
        <v>17</v>
      </c>
      <c r="G16" s="5"/>
      <c r="H16" s="30">
        <f t="shared" si="5"/>
        <v>0</v>
      </c>
      <c r="I16" s="30">
        <f t="shared" si="6"/>
        <v>0</v>
      </c>
      <c r="J16" s="30">
        <f t="shared" si="7"/>
        <v>0</v>
      </c>
      <c r="K16" s="10"/>
    </row>
    <row r="17" spans="1:11" s="14" customFormat="1" ht="36" customHeight="1" thickBot="1">
      <c r="A17" s="83" t="s">
        <v>25</v>
      </c>
      <c r="B17" s="84"/>
      <c r="C17" s="84"/>
      <c r="D17" s="84"/>
      <c r="E17" s="84"/>
      <c r="F17" s="84"/>
      <c r="G17" s="84"/>
      <c r="H17" s="84"/>
      <c r="I17" s="84"/>
      <c r="J17" s="85"/>
      <c r="K17" s="13"/>
    </row>
    <row r="18" spans="1:11" s="3" customFormat="1" ht="160.5" customHeight="1">
      <c r="A18" s="45">
        <v>10</v>
      </c>
      <c r="B18" s="51" t="s">
        <v>26</v>
      </c>
      <c r="C18" s="52" t="s">
        <v>43</v>
      </c>
      <c r="D18" s="53">
        <v>1</v>
      </c>
      <c r="E18" s="48" t="s">
        <v>16</v>
      </c>
      <c r="F18" s="6" t="s">
        <v>17</v>
      </c>
      <c r="G18" s="12"/>
      <c r="H18" s="7">
        <f aca="true" t="shared" si="8" ref="H18:H19">G18*D18</f>
        <v>0</v>
      </c>
      <c r="I18" s="7">
        <f aca="true" t="shared" si="9" ref="I18:I19">H18*0.21</f>
        <v>0</v>
      </c>
      <c r="J18" s="7">
        <f aca="true" t="shared" si="10" ref="J18:J19">SUM(H18:I18)</f>
        <v>0</v>
      </c>
      <c r="K18" s="10"/>
    </row>
    <row r="19" spans="1:11" s="3" customFormat="1" ht="129" customHeight="1">
      <c r="A19" s="54">
        <v>11</v>
      </c>
      <c r="B19" s="55" t="s">
        <v>27</v>
      </c>
      <c r="C19" s="56" t="s">
        <v>28</v>
      </c>
      <c r="D19" s="57">
        <v>15</v>
      </c>
      <c r="E19" s="58" t="s">
        <v>16</v>
      </c>
      <c r="F19" s="6" t="s">
        <v>17</v>
      </c>
      <c r="G19" s="5"/>
      <c r="H19" s="7">
        <f t="shared" si="8"/>
        <v>0</v>
      </c>
      <c r="I19" s="7">
        <f t="shared" si="9"/>
        <v>0</v>
      </c>
      <c r="J19" s="7">
        <f t="shared" si="10"/>
        <v>0</v>
      </c>
      <c r="K19" s="10"/>
    </row>
    <row r="20" spans="1:11" s="3" customFormat="1" ht="57" thickBot="1">
      <c r="A20" s="50">
        <v>12</v>
      </c>
      <c r="B20" s="49" t="s">
        <v>29</v>
      </c>
      <c r="C20" s="46" t="s">
        <v>44</v>
      </c>
      <c r="D20" s="47">
        <v>1</v>
      </c>
      <c r="E20" s="48" t="s">
        <v>16</v>
      </c>
      <c r="F20" s="6" t="s">
        <v>17</v>
      </c>
      <c r="G20" s="5"/>
      <c r="H20" s="7">
        <f>G20*D20</f>
        <v>0</v>
      </c>
      <c r="I20" s="7">
        <f aca="true" t="shared" si="11" ref="I20">H20*0.21</f>
        <v>0</v>
      </c>
      <c r="J20" s="7">
        <f aca="true" t="shared" si="12" ref="J20">SUM(H20:I20)</f>
        <v>0</v>
      </c>
      <c r="K20" s="10"/>
    </row>
    <row r="21" spans="1:10" s="3" customFormat="1" ht="19.5" customHeight="1" thickBot="1" thickTop="1">
      <c r="A21" s="8"/>
      <c r="B21" s="59" t="s">
        <v>30</v>
      </c>
      <c r="C21" s="59"/>
      <c r="D21" s="59"/>
      <c r="E21" s="59"/>
      <c r="F21" s="59"/>
      <c r="G21" s="59"/>
      <c r="H21" s="17">
        <f>SUM(H8:H16,H18:H20)</f>
        <v>0</v>
      </c>
      <c r="I21" s="18">
        <f>SUM(I8:I16,I18:I20)</f>
        <v>0</v>
      </c>
      <c r="J21" s="17">
        <f>SUM(J8:J16,J18:J20)</f>
        <v>0</v>
      </c>
    </row>
    <row r="23" ht="15.75"/>
    <row r="24" ht="15">
      <c r="K24" s="16"/>
    </row>
    <row r="25" ht="15">
      <c r="K25" s="16"/>
    </row>
  </sheetData>
  <sheetProtection algorithmName="SHA-512" hashValue="ggdnCpeX3YOifo8jpBnBcV6qphvY1j/7yfp/0IXyI4oFxrExLHQIRx2TCZRCtwJReC60k5ferz+g1mH10ifYsg==" saltValue="QEmV75NjZc5yQ7I5tCgnzA==" spinCount="100000" sheet="1" objects="1" scenarios="1"/>
  <mergeCells count="15">
    <mergeCell ref="B21:G21"/>
    <mergeCell ref="A7:J7"/>
    <mergeCell ref="A4:J4"/>
    <mergeCell ref="A1:J1"/>
    <mergeCell ref="A5:A6"/>
    <mergeCell ref="B5:B6"/>
    <mergeCell ref="C5:C6"/>
    <mergeCell ref="H5:H6"/>
    <mergeCell ref="J5:J6"/>
    <mergeCell ref="I5:I6"/>
    <mergeCell ref="D5:D6"/>
    <mergeCell ref="E5:E6"/>
    <mergeCell ref="A2:J2"/>
    <mergeCell ref="A3:J3"/>
    <mergeCell ref="A17:J17"/>
  </mergeCells>
  <printOptions/>
  <pageMargins left="0.2362204724409449" right="0.2362204724409449" top="0.35433070866141736" bottom="0.35433070866141736" header="0" footer="0"/>
  <pageSetup fitToHeight="0" fitToWidth="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F91748030976C49A193954CB3279090" ma:contentTypeVersion="2" ma:contentTypeDescription="Vytvoří nový dokument" ma:contentTypeScope="" ma:versionID="614bc0d49ab8297b0e156f556b6a67fe">
  <xsd:schema xmlns:xsd="http://www.w3.org/2001/XMLSchema" xmlns:xs="http://www.w3.org/2001/XMLSchema" xmlns:p="http://schemas.microsoft.com/office/2006/metadata/properties" xmlns:ns2="d64b62dc-36e9-4e5d-85f8-d1c113d11751" targetNamespace="http://schemas.microsoft.com/office/2006/metadata/properties" ma:root="true" ma:fieldsID="c991c33b59b14eacacedd9543e2ed462" ns2:_="">
    <xsd:import namespace="d64b62dc-36e9-4e5d-85f8-d1c113d1175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4b62dc-36e9-4e5d-85f8-d1c113d117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527392-7FC0-44DE-9CCC-2257B56B363F}">
  <ds:schemaRefs>
    <ds:schemaRef ds:uri="http://schemas.microsoft.com/sharepoint/v3/contenttype/forms"/>
  </ds:schemaRefs>
</ds:datastoreItem>
</file>

<file path=customXml/itemProps2.xml><?xml version="1.0" encoding="utf-8"?>
<ds:datastoreItem xmlns:ds="http://schemas.openxmlformats.org/officeDocument/2006/customXml" ds:itemID="{869D9070-FE1B-4F7F-909F-A8CACE36B1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4b62dc-36e9-4e5d-85f8-d1c113d11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50577B-9911-4ECD-8130-6D1FFAEC5FD8}">
  <ds:schemaRefs>
    <ds:schemaRef ds:uri="http://schemas.microsoft.com/office/2006/metadata/properties"/>
    <ds:schemaRef ds:uri="http://purl.org/dc/dcmitype/"/>
    <ds:schemaRef ds:uri="http://purl.org/dc/terms/"/>
    <ds:schemaRef ds:uri="http://www.w3.org/XML/1998/namespace"/>
    <ds:schemaRef ds:uri="http://schemas.microsoft.com/office/2006/documentManagement/types"/>
    <ds:schemaRef ds:uri="http://purl.org/dc/elements/1.1/"/>
    <ds:schemaRef ds:uri="d64b62dc-36e9-4e5d-85f8-d1c113d1175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Cheb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Danihelková Eva, Mgr.</dc:creator>
  <cp:keywords/>
  <dc:description/>
  <cp:lastModifiedBy>Barthellová Gabriela, Ing. DiS</cp:lastModifiedBy>
  <dcterms:created xsi:type="dcterms:W3CDTF">2018-06-08T07:37:31Z</dcterms:created>
  <dcterms:modified xsi:type="dcterms:W3CDTF">2021-06-11T09:40:54Z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0x0101009F91748030976C49A193954CB3279090</vt:lpwstr>
  </property>
</Properties>
</file>