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VZa_pracovni\Dodávka nábytku a pomůcek pro 6. ZŠ Cheb\"/>
    </mc:Choice>
  </mc:AlternateContent>
  <bookViews>
    <workbookView xWindow="7425" yWindow="450" windowWidth="15270" windowHeight="11865"/>
  </bookViews>
  <sheets>
    <sheet name="List1" sheetId="1" r:id="rId1"/>
    <sheet name="List2" sheetId="2" r:id="rId2"/>
    <sheet name="List3" sheetId="3" r:id="rId3"/>
  </sheets>
  <definedNames>
    <definedName name="_xlnm._FilterDatabase" localSheetId="0" hidden="1">List1!$A$5:$K$20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 l="1"/>
  <c r="I20" i="1"/>
  <c r="H20" i="1"/>
  <c r="H17" i="1"/>
  <c r="I17" i="1" s="1"/>
  <c r="H18" i="1"/>
  <c r="J18" i="1" s="1"/>
  <c r="I18" i="1"/>
  <c r="H9" i="1"/>
  <c r="I9" i="1"/>
  <c r="J9" i="1"/>
  <c r="H10" i="1"/>
  <c r="I10" i="1"/>
  <c r="J10" i="1"/>
  <c r="H11" i="1"/>
  <c r="I11" i="1" s="1"/>
  <c r="H12" i="1"/>
  <c r="J12" i="1" s="1"/>
  <c r="I12" i="1"/>
  <c r="H13" i="1"/>
  <c r="I13" i="1"/>
  <c r="J13" i="1"/>
  <c r="H14" i="1"/>
  <c r="I14" i="1"/>
  <c r="J14" i="1"/>
  <c r="H15" i="1"/>
  <c r="I15" i="1" s="1"/>
  <c r="H19" i="1"/>
  <c r="H8" i="1"/>
  <c r="J17" i="1" l="1"/>
  <c r="J15" i="1"/>
  <c r="J11" i="1"/>
  <c r="I8" i="1"/>
  <c r="I19" i="1"/>
  <c r="J19" i="1" s="1"/>
  <c r="J8" i="1"/>
</calcChain>
</file>

<file path=xl/sharedStrings.xml><?xml version="1.0" encoding="utf-8"?>
<sst xmlns="http://schemas.openxmlformats.org/spreadsheetml/2006/main" count="63" uniqueCount="39">
  <si>
    <t>Příloha č. 1 Kupní smlouvy - Soupis předmětu plnění</t>
  </si>
  <si>
    <t>Název veřejné zakázky: Dodávka nábytku a pomůcek pro 6. ZŠ Cheb</t>
  </si>
  <si>
    <t>2. část veřejné zakázky: Výukové pomůcky</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</si>
  <si>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</si>
  <si>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</si>
  <si>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</si>
  <si>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</si>
  <si>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</si>
  <si>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</si>
  <si>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</si>
  <si>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</si>
  <si>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</si>
  <si>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</si>
  <si>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</si>
  <si>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 xml:space="preserve">Učebna fyziky a chemie </t>
  </si>
  <si>
    <t>Žákovská sada měřících senzorů FYZIKA</t>
  </si>
  <si>
    <t xml:space="preserve">Žákovská sada  měřicích senzorů FYZIKA 
Žákovská sada obsahuje: 
modul baterie, grafický zobrazovací modul pro zobrazení experimentu bez PC, WiFi komunikační modul pro zobrazení na tabletech, smartphonech.  Senzor napětí s rozsahem min. +-20V, senzor proudu s rozsahem min. +-2500mA, senzor světla s rozsahem min. 0- 150000lx, senzor síly s rozsahem min.+-50N, senzor zvuku s rozsahem min.40-110dB, senzor pohybu, senzor magnetického pole s rozsahem min.+-10mT.
Každý senzor musí mít procesor a flash pamět s uložením min. 5 měření přímo v senzoru. Celá měřicí sada senzorů musí být kompatibilní. </t>
  </si>
  <si>
    <t>ks</t>
  </si>
  <si>
    <t>DODAVATEL DOPLNÍ VLASTNÍ TECHNICKOU SPECIFIKACI (NESTAČÍ OPSAT ZADAVATELEM UVEDENOU SPECIFIKACI) DLE KTERÉ BUDE MOŽNÉ POSOUDIT SPLNĚNÍ MIN. TECHNICKÉ SPECIFIKACE STANOVENÉ ZADAVATELEM</t>
  </si>
  <si>
    <t>Učitelská sada měřících senzorů FYZIKA</t>
  </si>
  <si>
    <t xml:space="preserve">Učitelská sada měřicích senzorů FYZIKA
Učitelská sada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Senzor napětí s rozsahem min. +-20V, senzor proudu s rozsahem min. +-2500mA, senzor světla s rozsahem min. 0- 150000lx, fotobrána, tlakový senzor s rozsahem min. 0-7atm, senzor síly s rozsahem min.+-50N, senzor zvuku s rozsahem min.40-110dB, senzor pohybu, senzor magnetického pole s rozsahem min.+-10mT, váhový senzor s rozsahem min. -800 až 2000N, senzor rotačního pohybu s min rozsahem 0-360°, senzor zrychlení s rozsahem min. +-80m/s2, elektrostatický senzor s rozsahem min.+-10000mV.
Každý senzor musí mít procesor a flash pamět s uložením min. 5 měření přímo v senzoru. Celá měřicí sada senzorů musí být kompatibilní. </t>
  </si>
  <si>
    <t>Měřící souprava digitální pro chemii</t>
  </si>
  <si>
    <t>Měřící souprava digitální pro chemii: USB modul - umožňující rychlé připojení senzorů k PC, podpora operačních systémů: Vista, Win7, Win8, Mac,XO nebo Linux, poskytující jak napájení senzorů, tak komunikaci mezi počítačem a snímači, připojení přes USB a mini USB. Senzory s procesorem a flash pamětí s uložením min. 5 měření přímo v senzoru: senzor napětí, proudu, světla, teplota kapaliny, teplota vysoká, tlak, vodivost, CO senzor, PH metr 2x, oxymetr, senzor chloridů, vápenatých solí, Wi-Fi modul, radiový komunikační modul, grafický zobrazovací modul, baterie 3x, SW.</t>
  </si>
  <si>
    <t>Sada pokusů</t>
  </si>
  <si>
    <t>Slunce, teplo, vzduch -sada pro 16 pokusů</t>
  </si>
  <si>
    <t>Chemie destilace</t>
  </si>
  <si>
    <t>Chemické jevy</t>
  </si>
  <si>
    <t>Základy obecné chemie</t>
  </si>
  <si>
    <t>Sada pro výuku obnovitelných zdrojů energie</t>
  </si>
  <si>
    <t>Sada pro výuku obnovitelných zdrojů energie:
Etanolový palivový článek
Vodíkové palivové články
Solný článek
Solární panel
Kondenzátor
Termoelektrický článek
Větrná turbína</t>
  </si>
  <si>
    <t>Učebna přírodopisu</t>
  </si>
  <si>
    <t>Učitelský mikroskop</t>
  </si>
  <si>
    <t>Učitelský mikroskop
 * Monokulární hlavice
 * Tubus plynule otočný o 360°
 * Revolverová hlava 4 objektivy
 * Optické zvětšení min. v rozmezí 40x až 1000x
 * Typ osvětlení procházející světlo
 * Typ světelného zdroje LED,  životnost min 25 000 hodin při plné  intenzitě
 * Mechanický stolek na pozorované objekty
 * Označené clony 
 * Napájecí kabel</t>
  </si>
  <si>
    <t>Žákovský mikroskop</t>
  </si>
  <si>
    <t>Žákovský mikroskop
* Binokulární hlavice
 * Okuláry WF 10 x (Ø  23 mm) pár
 * Din objektivy alespoň 4x, 10x ,40x , 100x s olejovou imerzí
 * Optické zvětšení min. v rozmezí 40x až 1000x
 * Typ osvětlení procházející světlo
 * Typ světelného zdroje LED
 * Napájecí kabel
 * Protiprachový kryt</t>
  </si>
  <si>
    <t>Malá přenosná laboratoř</t>
  </si>
  <si>
    <t>Malá přenosná laboratoř, sada pro analýzu životního prostředí</t>
  </si>
  <si>
    <t>Celkem</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</si>
  <si>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Předmětem dodávky musí být zboží nové, ne repasované. Nesplnění jedné nebo více technických podmínek požadovaných zadavatelem bude považováno za nesplnění zadávacích podmínek.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</si>
</sst>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9"/>
      <name val="Times New Roman"/>
      <family val="1"/>
      <charset val="238"/>
    </font>
    <font>
      <sz val="8"/>
      <color theme="1"/>
      <name val="Times New Roman"/>
      <family val="1"/>
      <charset val="238"/>
    </font>
    <font>
      <i/>
      <sz val="8"/>
      <color rgb="FFFF0000"/>
      <name val="Times New Roman"/>
      <family val="1"/>
      <charset val="238"/>
    </font>
    <font>
      <sz val="11"/>
      <color theme="1"/>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b/>
      <sz val="14"/>
      <color theme="1"/>
      <name val="Times New Roman"/>
      <family val="1"/>
      <charset val="238"/>
    </font>
    <font>
      <b/>
      <sz val="16"/>
      <color theme="1"/>
      <name val="Times New Roman"/>
      <family val="1"/>
      <charset val="238"/>
    </font>
    <font>
      <sz val="10"/>
      <color indexed="8"/>
      <name val="Times New Roman"/>
      <family val="1"/>
      <charset val="238"/>
    </font>
    <font>
      <sz val="9"/>
      <color theme="1"/>
      <name val="Times New Roman"/>
      <family val="1"/>
      <charset val="238"/>
    </font>
    <font>
      <b/>
      <sz val="12"/>
      <color rgb="FFFF0000"/>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auto="1"/>
      </left>
      <right/>
      <top style="thick">
        <color auto="1"/>
      </top>
      <bottom style="thick">
        <color auto="1"/>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s>
  <cellStyleXfs count="8">
    <xf numFmtId="0" fontId="0" fillId="0" borderId="0"/>
    <xf numFmtId="0" fontId="5" fillId="0" borderId="0"/>
    <xf numFmtId="0" fontId="16" fillId="0" borderId="0"/>
    <xf numFmtId="0" fontId="18" fillId="0" borderId="0"/>
    <xf numFmtId="0" fontId="14" fillId="0" borderId="0"/>
    <xf numFmtId="0" fontId="17" fillId="0" borderId="0"/>
    <xf numFmtId="44" fontId="16" fillId="0" borderId="0" applyFont="0" applyFill="0" applyBorder="0" applyAlignment="0" applyProtection="0"/>
    <xf numFmtId="0" fontId="5" fillId="0" borderId="0"/>
  </cellStyleXfs>
  <cellXfs count="71">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4" fontId="12" fillId="0" borderId="4"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4" fontId="12" fillId="0" borderId="4" xfId="0" applyNumberFormat="1" applyFont="1" applyBorder="1" applyAlignment="1">
      <alignment horizontal="center" vertical="center"/>
    </xf>
    <xf numFmtId="0" fontId="7"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wrapText="1"/>
    </xf>
    <xf numFmtId="0" fontId="7" fillId="0" borderId="14" xfId="0" applyFont="1" applyBorder="1" applyAlignment="1">
      <alignment horizontal="center" vertical="center"/>
    </xf>
    <xf numFmtId="0" fontId="11" fillId="0" borderId="15" xfId="1" applyFont="1" applyBorder="1" applyAlignment="1">
      <alignment horizontal="center" vertical="center" wrapText="1"/>
    </xf>
    <xf numFmtId="0" fontId="11" fillId="0" borderId="15" xfId="1" applyFont="1" applyBorder="1" applyAlignment="1">
      <alignment horizontal="left" vertical="center" wrapText="1"/>
    </xf>
    <xf numFmtId="0" fontId="21" fillId="0" borderId="15" xfId="0" applyFont="1" applyBorder="1" applyAlignment="1">
      <alignment horizontal="center" vertical="center" wrapText="1"/>
    </xf>
    <xf numFmtId="0" fontId="6" fillId="0" borderId="5" xfId="0" applyFont="1" applyBorder="1" applyAlignment="1">
      <alignment horizontal="center" vertical="center"/>
    </xf>
    <xf numFmtId="0" fontId="22" fillId="0" borderId="15" xfId="0" applyFont="1" applyBorder="1" applyAlignment="1">
      <alignment horizontal="center" vertical="center" wrapText="1"/>
    </xf>
    <xf numFmtId="0" fontId="22" fillId="0" borderId="4" xfId="0" applyFont="1" applyBorder="1" applyAlignment="1">
      <alignment horizontal="center" vertical="center" wrapText="1"/>
    </xf>
    <xf numFmtId="0" fontId="11" fillId="0" borderId="4" xfId="1" applyFont="1" applyBorder="1" applyAlignment="1">
      <alignment horizontal="left" vertical="center" wrapText="1"/>
    </xf>
    <xf numFmtId="0" fontId="21" fillId="0" borderId="4" xfId="0" applyFont="1" applyBorder="1" applyAlignment="1">
      <alignment horizontal="center" vertical="center" wrapText="1"/>
    </xf>
    <xf numFmtId="0" fontId="7" fillId="0" borderId="16" xfId="0" applyFont="1" applyBorder="1" applyAlignment="1">
      <alignment horizontal="center" vertical="center"/>
    </xf>
    <xf numFmtId="0" fontId="22" fillId="0" borderId="5" xfId="0" applyFont="1" applyBorder="1" applyAlignment="1">
      <alignment horizontal="center" vertical="center" wrapText="1"/>
    </xf>
    <xf numFmtId="0" fontId="11" fillId="0" borderId="5" xfId="1" applyFont="1" applyBorder="1" applyAlignment="1">
      <alignment horizontal="left" vertical="center" wrapText="1"/>
    </xf>
    <xf numFmtId="0" fontId="21" fillId="0" borderId="5" xfId="0" applyFont="1" applyBorder="1" applyAlignment="1">
      <alignment horizontal="center" vertical="center" wrapText="1"/>
    </xf>
    <xf numFmtId="4" fontId="12" fillId="0" borderId="7" xfId="0" applyNumberFormat="1" applyFont="1" applyBorder="1" applyAlignment="1" applyProtection="1">
      <alignment horizontal="center" vertical="center" wrapText="1"/>
      <protection locked="0"/>
    </xf>
    <xf numFmtId="0" fontId="23" fillId="0" borderId="0" xfId="0" applyFont="1" applyFill="1" applyBorder="1" applyAlignment="1">
      <alignment vertical="center" wrapText="1"/>
    </xf>
    <xf numFmtId="0" fontId="7" fillId="0" borderId="0" xfId="0" applyFont="1" applyFill="1" applyBorder="1" applyAlignment="1">
      <alignment horizontal="center" vertical="center"/>
    </xf>
    <xf numFmtId="4" fontId="12" fillId="0" borderId="15" xfId="0" applyNumberFormat="1" applyFont="1" applyBorder="1" applyAlignment="1">
      <alignment horizontal="center" vertical="center"/>
    </xf>
    <xf numFmtId="0" fontId="11" fillId="0" borderId="5" xfId="1" applyFont="1" applyBorder="1" applyAlignment="1">
      <alignment horizontal="center" vertical="center" wrapText="1"/>
    </xf>
    <xf numFmtId="0" fontId="1" fillId="0" borderId="0" xfId="0" applyFont="1" applyBorder="1"/>
    <xf numFmtId="4" fontId="12" fillId="0" borderId="17" xfId="0" applyNumberFormat="1" applyFont="1" applyBorder="1" applyAlignment="1">
      <alignment horizontal="center" vertical="center"/>
    </xf>
    <xf numFmtId="4" fontId="12" fillId="0" borderId="1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3" fillId="0" borderId="15" xfId="0" applyFont="1" applyBorder="1" applyAlignment="1" applyProtection="1">
      <alignment horizontal="center" vertical="center" wrapText="1"/>
      <protection locked="0"/>
    </xf>
    <xf numFmtId="4" fontId="12" fillId="0" borderId="15" xfId="0" applyNumberFormat="1"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4" fontId="12" fillId="0" borderId="5" xfId="0" applyNumberFormat="1" applyFont="1" applyBorder="1" applyAlignment="1" applyProtection="1">
      <alignment horizontal="center" vertical="center" wrapText="1"/>
      <protection locked="0"/>
    </xf>
    <xf numFmtId="4" fontId="12" fillId="0" borderId="5" xfId="0" applyNumberFormat="1" applyFont="1" applyBorder="1" applyAlignment="1">
      <alignment horizontal="center" vertical="center"/>
    </xf>
    <xf numFmtId="0" fontId="7" fillId="0" borderId="6" xfId="0" applyFont="1" applyBorder="1" applyAlignment="1">
      <alignment horizontal="center" vertical="center"/>
    </xf>
    <xf numFmtId="0" fontId="4"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 fillId="0" borderId="17" xfId="0" applyFon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 fillId="2" borderId="8" xfId="0" applyFont="1" applyFill="1" applyBorder="1" applyAlignment="1">
      <alignment horizontal="center" wrapText="1"/>
    </xf>
    <xf numFmtId="0" fontId="8" fillId="2" borderId="9" xfId="0" applyFont="1" applyFill="1" applyBorder="1" applyAlignment="1">
      <alignment horizontal="center" wrapText="1"/>
    </xf>
    <xf numFmtId="0" fontId="8" fillId="2" borderId="10" xfId="0" applyFont="1" applyFill="1" applyBorder="1" applyAlignment="1">
      <alignment horizontal="center" wrapText="1"/>
    </xf>
    <xf numFmtId="0" fontId="1" fillId="3" borderId="1" xfId="0" applyFont="1" applyFill="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9" fillId="3" borderId="2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8">
    <cellStyle name="Měna 2" xfId="6"/>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2009775</xdr:colOff>
      <xdr:row>21</xdr:row>
      <xdr:rowOff>19050</xdr:rowOff>
    </xdr:from>
    <xdr:to>
      <xdr:col>6</xdr:col>
      <xdr:colOff>457200</xdr:colOff>
      <xdr:row>26</xdr:row>
      <xdr:rowOff>0</xdr:rowOff>
    </xdr:to>
    <xdr:pic>
      <xdr:nvPicPr>
        <xdr:cNvPr id="2" name="Obrázek 1" descr="IROP_CZ_RO_C_C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9925" y="6810375"/>
          <a:ext cx="593407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Normal="100" zoomScalePageLayoutView="90" workbookViewId="0">
      <pane ySplit="1" topLeftCell="A15" activePane="bottomLeft" state="frozen"/>
      <selection pane="bottomLeft" activeCell="F17" activeCellId="1" sqref="F8:G15 F17:G19"/>
    </sheetView>
  </sheetViews>
  <sheetFormatPr defaultColWidth="9.140625" defaultRowHeight="15.75" x14ac:dyDescent="0.25"/>
  <cols>
    <col min="1" max="1" width="6.7109375" style="1" customWidth="1"/>
    <col min="2" max="2" width="11.28515625" style="1" customWidth="1"/>
    <col min="3" max="3" width="54.5703125" style="4" customWidth="1"/>
    <col min="4" max="4" width="10.42578125" style="1" customWidth="1"/>
    <col min="5" max="5" width="8.85546875" style="1" customWidth="1"/>
    <col min="6" max="6" width="43.28515625" style="1" customWidth="1"/>
    <col min="7" max="7" width="13.42578125" style="1" customWidth="1"/>
    <col min="8" max="8" width="12.7109375" style="1" customWidth="1"/>
    <col min="9" max="9" width="12.42578125" style="1" customWidth="1"/>
    <col min="10" max="10" width="16.28515625" style="1" customWidth="1"/>
    <col min="11" max="11" width="88.42578125" style="1" customWidth="1"/>
    <col min="12" max="12" width="30.140625" style="1" customWidth="1"/>
    <col min="13" max="16384" width="9.140625" style="1"/>
  </cols>
  <sheetData>
    <row r="1" spans="1:11" ht="16.5" thickBot="1" x14ac:dyDescent="0.3">
      <c r="A1" s="51" t="s">
        <v>0</v>
      </c>
      <c r="B1" s="52"/>
      <c r="C1" s="52"/>
      <c r="D1" s="52"/>
      <c r="E1" s="52"/>
      <c r="F1" s="52"/>
      <c r="G1" s="52"/>
      <c r="H1" s="52"/>
      <c r="I1" s="52"/>
      <c r="J1" s="53"/>
    </row>
    <row r="2" spans="1:11" ht="15.75" customHeight="1" x14ac:dyDescent="0.25">
      <c r="A2" s="62" t="s">
        <v>1</v>
      </c>
      <c r="B2" s="63"/>
      <c r="C2" s="63"/>
      <c r="D2" s="63"/>
      <c r="E2" s="63"/>
      <c r="F2" s="63"/>
      <c r="G2" s="63"/>
      <c r="H2" s="63"/>
      <c r="I2" s="63"/>
      <c r="J2" s="64"/>
    </row>
    <row r="3" spans="1:11" ht="16.5" customHeight="1" x14ac:dyDescent="0.25">
      <c r="A3" s="65" t="s">
        <v>2</v>
      </c>
      <c r="B3" s="66"/>
      <c r="C3" s="66"/>
      <c r="D3" s="66"/>
      <c r="E3" s="66"/>
      <c r="F3" s="66"/>
      <c r="G3" s="66"/>
      <c r="H3" s="66"/>
      <c r="I3" s="66"/>
      <c r="J3" s="67"/>
    </row>
    <row r="4" spans="1:11" ht="111.75" customHeight="1" x14ac:dyDescent="0.25">
      <c r="A4" s="48" t="s">
        <v>38</v>
      </c>
      <c r="B4" s="49"/>
      <c r="C4" s="49"/>
      <c r="D4" s="49"/>
      <c r="E4" s="49"/>
      <c r="F4" s="49"/>
      <c r="G4" s="49"/>
      <c r="H4" s="49"/>
      <c r="I4" s="49"/>
      <c r="J4" s="50"/>
    </row>
    <row r="5" spans="1:11" ht="52.5" customHeight="1" x14ac:dyDescent="0.25">
      <c r="A5" s="54" t="s">
        <v>3</v>
      </c>
      <c r="B5" s="56" t="s">
        <v>4</v>
      </c>
      <c r="C5" s="56" t="s">
        <v>5</v>
      </c>
      <c r="D5" s="60" t="s">
        <v>6</v>
      </c>
      <c r="E5" s="60" t="s">
        <v>7</v>
      </c>
      <c r="F5" s="40" t="s">
        <v>8</v>
      </c>
      <c r="G5" s="41" t="s">
        <v>9</v>
      </c>
      <c r="H5" s="56" t="s">
        <v>10</v>
      </c>
      <c r="I5" s="56" t="s">
        <v>11</v>
      </c>
      <c r="J5" s="58" t="s">
        <v>12</v>
      </c>
    </row>
    <row r="6" spans="1:11" s="2" customFormat="1" ht="32.25" customHeight="1" x14ac:dyDescent="0.25">
      <c r="A6" s="55"/>
      <c r="B6" s="57"/>
      <c r="C6" s="57"/>
      <c r="D6" s="61"/>
      <c r="E6" s="61"/>
      <c r="F6" s="42" t="s">
        <v>13</v>
      </c>
      <c r="G6" s="43" t="s">
        <v>13</v>
      </c>
      <c r="H6" s="57"/>
      <c r="I6" s="57"/>
      <c r="J6" s="59"/>
    </row>
    <row r="7" spans="1:11" s="3" customFormat="1" ht="36" customHeight="1" x14ac:dyDescent="0.25">
      <c r="A7" s="45" t="s">
        <v>14</v>
      </c>
      <c r="B7" s="46"/>
      <c r="C7" s="46"/>
      <c r="D7" s="46"/>
      <c r="E7" s="46"/>
      <c r="F7" s="46"/>
      <c r="G7" s="46"/>
      <c r="H7" s="46"/>
      <c r="I7" s="46"/>
      <c r="J7" s="47"/>
      <c r="K7" s="9"/>
    </row>
    <row r="8" spans="1:11" s="3" customFormat="1" ht="163.5" customHeight="1" x14ac:dyDescent="0.25">
      <c r="A8" s="11">
        <v>1</v>
      </c>
      <c r="B8" s="28" t="s">
        <v>15</v>
      </c>
      <c r="C8" s="22" t="s">
        <v>16</v>
      </c>
      <c r="D8" s="23">
        <v>10</v>
      </c>
      <c r="E8" s="32" t="s">
        <v>17</v>
      </c>
      <c r="F8" s="36" t="s">
        <v>18</v>
      </c>
      <c r="G8" s="37"/>
      <c r="H8" s="38">
        <f>G8*D8</f>
        <v>0</v>
      </c>
      <c r="I8" s="38">
        <f t="shared" ref="I8" si="0">H8*0.21</f>
        <v>0</v>
      </c>
      <c r="J8" s="38">
        <f t="shared" ref="J8" si="1">SUM(H8:I8)</f>
        <v>0</v>
      </c>
      <c r="K8" s="10"/>
    </row>
    <row r="9" spans="1:11" s="3" customFormat="1" ht="266.25" customHeight="1" x14ac:dyDescent="0.25">
      <c r="A9" s="11">
        <v>2</v>
      </c>
      <c r="B9" s="12" t="s">
        <v>19</v>
      </c>
      <c r="C9" s="13" t="s">
        <v>20</v>
      </c>
      <c r="D9" s="14">
        <v>1</v>
      </c>
      <c r="E9" s="32" t="s">
        <v>17</v>
      </c>
      <c r="F9" s="34" t="s">
        <v>18</v>
      </c>
      <c r="G9" s="35"/>
      <c r="H9" s="27">
        <f t="shared" ref="H9:H15" si="2">G9*D9</f>
        <v>0</v>
      </c>
      <c r="I9" s="27">
        <f t="shared" ref="I9:I15" si="3">H9*0.21</f>
        <v>0</v>
      </c>
      <c r="J9" s="27">
        <f t="shared" ref="J9:J15" si="4">SUM(H9:I9)</f>
        <v>0</v>
      </c>
      <c r="K9" s="10"/>
    </row>
    <row r="10" spans="1:11" s="3" customFormat="1" ht="130.5" customHeight="1" x14ac:dyDescent="0.25">
      <c r="A10" s="11">
        <v>3</v>
      </c>
      <c r="B10" s="12" t="s">
        <v>21</v>
      </c>
      <c r="C10" s="13" t="s">
        <v>22</v>
      </c>
      <c r="D10" s="14">
        <v>1</v>
      </c>
      <c r="E10" s="32" t="s">
        <v>17</v>
      </c>
      <c r="F10" s="34" t="s">
        <v>18</v>
      </c>
      <c r="G10" s="35"/>
      <c r="H10" s="27">
        <f t="shared" si="2"/>
        <v>0</v>
      </c>
      <c r="I10" s="27">
        <f t="shared" si="3"/>
        <v>0</v>
      </c>
      <c r="J10" s="27">
        <f t="shared" si="4"/>
        <v>0</v>
      </c>
      <c r="K10" s="10"/>
    </row>
    <row r="11" spans="1:11" s="3" customFormat="1" ht="56.25" x14ac:dyDescent="0.25">
      <c r="A11" s="11">
        <v>4</v>
      </c>
      <c r="B11" s="12" t="s">
        <v>23</v>
      </c>
      <c r="C11" s="13" t="s">
        <v>24</v>
      </c>
      <c r="D11" s="14">
        <v>1</v>
      </c>
      <c r="E11" s="32" t="s">
        <v>17</v>
      </c>
      <c r="F11" s="34" t="s">
        <v>18</v>
      </c>
      <c r="G11" s="35"/>
      <c r="H11" s="27">
        <f t="shared" si="2"/>
        <v>0</v>
      </c>
      <c r="I11" s="27">
        <f t="shared" si="3"/>
        <v>0</v>
      </c>
      <c r="J11" s="27">
        <f t="shared" si="4"/>
        <v>0</v>
      </c>
      <c r="K11" s="10"/>
    </row>
    <row r="12" spans="1:11" s="3" customFormat="1" ht="56.25" x14ac:dyDescent="0.25">
      <c r="A12" s="11">
        <v>5</v>
      </c>
      <c r="B12" s="12" t="s">
        <v>25</v>
      </c>
      <c r="C12" s="13" t="s">
        <v>25</v>
      </c>
      <c r="D12" s="14">
        <v>1</v>
      </c>
      <c r="E12" s="32" t="s">
        <v>17</v>
      </c>
      <c r="F12" s="34" t="s">
        <v>18</v>
      </c>
      <c r="G12" s="35"/>
      <c r="H12" s="27">
        <f t="shared" si="2"/>
        <v>0</v>
      </c>
      <c r="I12" s="27">
        <f t="shared" si="3"/>
        <v>0</v>
      </c>
      <c r="J12" s="27">
        <f t="shared" si="4"/>
        <v>0</v>
      </c>
      <c r="K12" s="10"/>
    </row>
    <row r="13" spans="1:11" s="3" customFormat="1" ht="56.25" x14ac:dyDescent="0.25">
      <c r="A13" s="11">
        <v>6</v>
      </c>
      <c r="B13" s="12" t="s">
        <v>26</v>
      </c>
      <c r="C13" s="13" t="s">
        <v>26</v>
      </c>
      <c r="D13" s="14">
        <v>1</v>
      </c>
      <c r="E13" s="32" t="s">
        <v>17</v>
      </c>
      <c r="F13" s="34" t="s">
        <v>18</v>
      </c>
      <c r="G13" s="35"/>
      <c r="H13" s="27">
        <f t="shared" si="2"/>
        <v>0</v>
      </c>
      <c r="I13" s="27">
        <f t="shared" si="3"/>
        <v>0</v>
      </c>
      <c r="J13" s="27">
        <f t="shared" si="4"/>
        <v>0</v>
      </c>
      <c r="K13" s="10"/>
    </row>
    <row r="14" spans="1:11" s="3" customFormat="1" ht="56.25" x14ac:dyDescent="0.25">
      <c r="A14" s="11">
        <v>7</v>
      </c>
      <c r="B14" s="12" t="s">
        <v>27</v>
      </c>
      <c r="C14" s="13" t="s">
        <v>27</v>
      </c>
      <c r="D14" s="14">
        <v>1</v>
      </c>
      <c r="E14" s="32" t="s">
        <v>17</v>
      </c>
      <c r="F14" s="34" t="s">
        <v>18</v>
      </c>
      <c r="G14" s="35"/>
      <c r="H14" s="27">
        <f t="shared" si="2"/>
        <v>0</v>
      </c>
      <c r="I14" s="27">
        <f t="shared" si="3"/>
        <v>0</v>
      </c>
      <c r="J14" s="27">
        <f t="shared" si="4"/>
        <v>0</v>
      </c>
      <c r="K14" s="10"/>
    </row>
    <row r="15" spans="1:11" s="3" customFormat="1" ht="127.5" customHeight="1" thickBot="1" x14ac:dyDescent="0.3">
      <c r="A15" s="39">
        <v>8</v>
      </c>
      <c r="B15" s="17" t="s">
        <v>28</v>
      </c>
      <c r="C15" s="18" t="s">
        <v>29</v>
      </c>
      <c r="D15" s="19">
        <v>1</v>
      </c>
      <c r="E15" s="33" t="s">
        <v>17</v>
      </c>
      <c r="F15" s="6" t="s">
        <v>18</v>
      </c>
      <c r="G15" s="5"/>
      <c r="H15" s="7">
        <f t="shared" si="2"/>
        <v>0</v>
      </c>
      <c r="I15" s="7">
        <f t="shared" si="3"/>
        <v>0</v>
      </c>
      <c r="J15" s="7">
        <f t="shared" si="4"/>
        <v>0</v>
      </c>
      <c r="K15" s="10"/>
    </row>
    <row r="16" spans="1:11" s="26" customFormat="1" ht="36" customHeight="1" thickBot="1" x14ac:dyDescent="0.3">
      <c r="A16" s="68" t="s">
        <v>30</v>
      </c>
      <c r="B16" s="69"/>
      <c r="C16" s="69"/>
      <c r="D16" s="69"/>
      <c r="E16" s="69"/>
      <c r="F16" s="69"/>
      <c r="G16" s="69"/>
      <c r="H16" s="69"/>
      <c r="I16" s="69"/>
      <c r="J16" s="70"/>
      <c r="K16" s="25"/>
    </row>
    <row r="17" spans="1:11" s="3" customFormat="1" ht="160.5" customHeight="1" x14ac:dyDescent="0.25">
      <c r="A17" s="11">
        <v>9</v>
      </c>
      <c r="B17" s="21" t="s">
        <v>31</v>
      </c>
      <c r="C17" s="22" t="s">
        <v>32</v>
      </c>
      <c r="D17" s="23">
        <v>1</v>
      </c>
      <c r="E17" s="15" t="s">
        <v>17</v>
      </c>
      <c r="F17" s="6" t="s">
        <v>18</v>
      </c>
      <c r="G17" s="24"/>
      <c r="H17" s="7">
        <f t="shared" ref="H17:H18" si="5">G17*D17</f>
        <v>0</v>
      </c>
      <c r="I17" s="7">
        <f t="shared" ref="I17:I18" si="6">H17*0.21</f>
        <v>0</v>
      </c>
      <c r="J17" s="7">
        <f t="shared" ref="J17:J18" si="7">SUM(H17:I17)</f>
        <v>0</v>
      </c>
      <c r="K17" s="10"/>
    </row>
    <row r="18" spans="1:11" s="3" customFormat="1" ht="129" customHeight="1" x14ac:dyDescent="0.25">
      <c r="A18" s="20">
        <v>10</v>
      </c>
      <c r="B18" s="16" t="s">
        <v>33</v>
      </c>
      <c r="C18" s="13" t="s">
        <v>34</v>
      </c>
      <c r="D18" s="14">
        <v>15</v>
      </c>
      <c r="E18" s="15" t="s">
        <v>17</v>
      </c>
      <c r="F18" s="6" t="s">
        <v>18</v>
      </c>
      <c r="G18" s="5"/>
      <c r="H18" s="7">
        <f t="shared" si="5"/>
        <v>0</v>
      </c>
      <c r="I18" s="7">
        <f t="shared" si="6"/>
        <v>0</v>
      </c>
      <c r="J18" s="7">
        <f t="shared" si="7"/>
        <v>0</v>
      </c>
      <c r="K18" s="10"/>
    </row>
    <row r="19" spans="1:11" s="3" customFormat="1" ht="57" thickBot="1" x14ac:dyDescent="0.3">
      <c r="A19" s="20">
        <v>11</v>
      </c>
      <c r="B19" s="16" t="s">
        <v>35</v>
      </c>
      <c r="C19" s="13" t="s">
        <v>36</v>
      </c>
      <c r="D19" s="14">
        <v>1</v>
      </c>
      <c r="E19" s="15" t="s">
        <v>17</v>
      </c>
      <c r="F19" s="6" t="s">
        <v>18</v>
      </c>
      <c r="G19" s="5"/>
      <c r="H19" s="7">
        <f>G19*D19</f>
        <v>0</v>
      </c>
      <c r="I19" s="7">
        <f t="shared" ref="I19" si="8">H19*0.21</f>
        <v>0</v>
      </c>
      <c r="J19" s="7">
        <f t="shared" ref="J19" si="9">SUM(H19:I19)</f>
        <v>0</v>
      </c>
      <c r="K19" s="10"/>
    </row>
    <row r="20" spans="1:11" s="3" customFormat="1" ht="19.5" customHeight="1" thickTop="1" thickBot="1" x14ac:dyDescent="0.3">
      <c r="A20" s="8"/>
      <c r="B20" s="44" t="s">
        <v>37</v>
      </c>
      <c r="C20" s="44"/>
      <c r="D20" s="44"/>
      <c r="E20" s="44"/>
      <c r="F20" s="44"/>
      <c r="G20" s="44"/>
      <c r="H20" s="30">
        <f>SUM(H8:H15,H17:H19)</f>
        <v>0</v>
      </c>
      <c r="I20" s="31">
        <f>SUM(I8:I15,I17:I19)</f>
        <v>0</v>
      </c>
      <c r="J20" s="30">
        <f>SUM(J8:J15,J17:J19)</f>
        <v>0</v>
      </c>
    </row>
    <row r="23" spans="1:11" x14ac:dyDescent="0.25">
      <c r="K23" s="29"/>
    </row>
    <row r="24" spans="1:11" x14ac:dyDescent="0.25">
      <c r="K24" s="29"/>
    </row>
  </sheetData>
  <sheetProtection algorithmName="SHA-512" hashValue="mKptz5MmNeMbqqFtLDaj58k7NY/Hl45XFljgmJjU4lk6B/JlLwmGD3Zg4voAOCpJRsaaMbbxx8VX3wsA09yG4g==" saltValue="iqStsA3+uKxHTzLoATTIYg==" spinCount="100000" sheet="1" objects="1" scenarios="1"/>
  <mergeCells count="15">
    <mergeCell ref="B20:G20"/>
    <mergeCell ref="A7:J7"/>
    <mergeCell ref="A4:J4"/>
    <mergeCell ref="A1:J1"/>
    <mergeCell ref="A5:A6"/>
    <mergeCell ref="B5:B6"/>
    <mergeCell ref="C5:C6"/>
    <mergeCell ref="H5:H6"/>
    <mergeCell ref="J5:J6"/>
    <mergeCell ref="I5:I6"/>
    <mergeCell ref="D5:D6"/>
    <mergeCell ref="E5:E6"/>
    <mergeCell ref="A2:J2"/>
    <mergeCell ref="A3:J3"/>
    <mergeCell ref="A16:J16"/>
  </mergeCells>
  <pageMargins left="0.23622047244094491" right="0.23622047244094491" top="0.35433070866141736" bottom="0.35433070866141736" header="0" footer="0"/>
  <pageSetup paperSize="9"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27392-7FC0-44DE-9CCC-2257B56B363F}">
  <ds:schemaRefs>
    <ds:schemaRef ds:uri="http://schemas.microsoft.com/sharepoint/v3/contenttype/forms"/>
  </ds:schemaRefs>
</ds:datastoreItem>
</file>

<file path=customXml/itemProps2.xml><?xml version="1.0" encoding="utf-8"?>
<ds:datastoreItem xmlns:ds="http://schemas.openxmlformats.org/officeDocument/2006/customXml" ds:itemID="{A750577B-9911-4ECD-8130-6D1FFAEC5FD8}">
  <ds:schemaRef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dcmitype/"/>
    <ds:schemaRef ds:uri="d64b62dc-36e9-4e5d-85f8-d1c113d11751"/>
    <ds:schemaRef ds:uri="http://schemas.microsoft.com/office/2006/metadata/properties"/>
  </ds:schemaRefs>
</ds:datastoreItem>
</file>

<file path=customXml/itemProps3.xml><?xml version="1.0" encoding="utf-8"?>
<ds:datastoreItem xmlns:ds="http://schemas.openxmlformats.org/officeDocument/2006/customXml" ds:itemID="{869D9070-FE1B-4F7F-909F-A8CACE36B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Barthellová Gabriela, Ing. DiS</cp:lastModifiedBy>
  <cp:revision/>
  <dcterms:created xsi:type="dcterms:W3CDTF">2018-06-08T07:37:31Z</dcterms:created>
  <dcterms:modified xsi:type="dcterms:W3CDTF">2021-05-06T07:34:38Z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