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17970" windowHeight="6120" tabRatio="802" activeTab="1"/>
  </bookViews>
  <sheets>
    <sheet name="Rekapitulace" sheetId="4" r:id="rId1"/>
    <sheet name="Pořízení A" sheetId="2" r:id="rId2"/>
    <sheet name="Pořízení B" sheetId="5" r:id="rId3"/>
    <sheet name="Pořízení C" sheetId="6" r:id="rId4"/>
    <sheet name="Pořízení D" sheetId="7" r:id="rId5"/>
    <sheet name="Provoz" sheetId="3" r:id="rId6"/>
  </sheets>
  <definedNames/>
  <calcPr calcId="145621"/>
</workbook>
</file>

<file path=xl/sharedStrings.xml><?xml version="1.0" encoding="utf-8"?>
<sst xmlns="http://schemas.openxmlformats.org/spreadsheetml/2006/main" count="150" uniqueCount="56">
  <si>
    <t>Položka</t>
  </si>
  <si>
    <t>Ks</t>
  </si>
  <si>
    <t>Celková cena bez DPH</t>
  </si>
  <si>
    <t>Celková cena s DPH</t>
  </si>
  <si>
    <t>Celková cena</t>
  </si>
  <si>
    <t>Částka DPH</t>
  </si>
  <si>
    <t>Označení</t>
  </si>
  <si>
    <t>Cena bez DPH v Kč</t>
  </si>
  <si>
    <t>Cena celkem bez DPH v Kč</t>
  </si>
  <si>
    <t>DPH v zákonné výši v Kč</t>
  </si>
  <si>
    <t>Cena celkem včetně DPH v Kč</t>
  </si>
  <si>
    <t>za 60 měsíců</t>
  </si>
  <si>
    <t>Zabezpečení podpory provozu</t>
  </si>
  <si>
    <t>Rozšířená záruka HW</t>
  </si>
  <si>
    <t>Maintenance SW</t>
  </si>
  <si>
    <t>CELKEM</t>
  </si>
  <si>
    <t>K1 - Virtualizační platforma</t>
  </si>
  <si>
    <t>Server</t>
  </si>
  <si>
    <t>SW licence operačních systémů - sada</t>
  </si>
  <si>
    <t>UPS</t>
  </si>
  <si>
    <t>K2 - Zabezpečení LAN a Wifi</t>
  </si>
  <si>
    <t>Centrání přepínač školy</t>
  </si>
  <si>
    <t>Centrání přepínač škol (sdílený)</t>
  </si>
  <si>
    <t>Přístupové přepínače</t>
  </si>
  <si>
    <t>Wifi přístupové body</t>
  </si>
  <si>
    <t>Optické prvky - sada</t>
  </si>
  <si>
    <t>K3 - Centrální logování</t>
  </si>
  <si>
    <t>Monitorovací a logovací systém</t>
  </si>
  <si>
    <t>Licence antivirového systému</t>
  </si>
  <si>
    <t>Licence desktopových systémů</t>
  </si>
  <si>
    <t>Bezpečnostní certifikát</t>
  </si>
  <si>
    <t>K5 - Správa identit</t>
  </si>
  <si>
    <t>Systém pro správu identit</t>
  </si>
  <si>
    <t>K6 - Rozvody LAN</t>
  </si>
  <si>
    <t>Datový rozvaděč</t>
  </si>
  <si>
    <t>Kabelové rozvody - komplet</t>
  </si>
  <si>
    <t>K1 - Zálohovací platforma</t>
  </si>
  <si>
    <t>Síťové úložiště NAS</t>
  </si>
  <si>
    <t>Licence zálohovacího software</t>
  </si>
  <si>
    <t>Licence operačních systémů</t>
  </si>
  <si>
    <t>K1 - Zabezpečení LAN a Wifi</t>
  </si>
  <si>
    <t>Licence desktopových operačních systémů</t>
  </si>
  <si>
    <t xml:space="preserve">Pořízení </t>
  </si>
  <si>
    <t>Pořízení celkem</t>
  </si>
  <si>
    <t>Provoz za 60 měsíců</t>
  </si>
  <si>
    <t>Provoz za 60 měsíců celkem</t>
  </si>
  <si>
    <t>1. - 12. měsíc</t>
  </si>
  <si>
    <t>13. - 24. měsíc</t>
  </si>
  <si>
    <t>25. - 36. měsíc</t>
  </si>
  <si>
    <t>37. - 48. měsíc</t>
  </si>
  <si>
    <t>49. - 60. měsíc</t>
  </si>
  <si>
    <t xml:space="preserve">Část A - 1. ZŠ, Americká </t>
  </si>
  <si>
    <t xml:space="preserve">Část B - 3. ZŠ, Malé náměstí </t>
  </si>
  <si>
    <t xml:space="preserve">Část C - 4. ZŠ, Hradební </t>
  </si>
  <si>
    <t xml:space="preserve">Část D - 6. ZŠ, Obětí nacismu </t>
  </si>
  <si>
    <t>K4 - Vybavení koncových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</si>
</sst>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0\ &quot;Kč&quot;"/>
    <numFmt numFmtId="166" formatCode="_-* #,##0.00\ [$Kč-405]_-;\-* #,##0.00\ [$Kč-405]_-;_-* &quot;-&quot;??\ [$Kč-405]_-;_-@_-"/>
    <numFmt numFmtId="167" formatCode="_-* #,##0\ [$Kč-405]_-;\-* #,##0\ [$Kč-405]_-;_-* &quot;-&quot;??\ [$Kč-405]_-;_-@_-"/>
  </numFmts>
  <fonts count="17"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0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3" borderId="0">
      <alignment horizontal="center" vertical="top"/>
      <protection/>
    </xf>
    <xf numFmtId="0" fontId="6" fillId="4" borderId="0">
      <alignment horizontal="center" vertical="center"/>
      <protection/>
    </xf>
    <xf numFmtId="0" fontId="6" fillId="4" borderId="0">
      <alignment horizontal="center" vertical="center"/>
      <protection/>
    </xf>
    <xf numFmtId="0" fontId="7" fillId="3" borderId="0">
      <alignment horizontal="center" vertical="top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8" fillId="3" borderId="0">
      <alignment horizont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top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right" vertical="center"/>
      <protection/>
    </xf>
    <xf numFmtId="0" fontId="7" fillId="3" borderId="0">
      <alignment horizontal="left" vertical="center"/>
      <protection/>
    </xf>
    <xf numFmtId="0" fontId="7" fillId="3" borderId="0">
      <alignment horizontal="center" vertical="center"/>
      <protection/>
    </xf>
    <xf numFmtId="0" fontId="7" fillId="3" borderId="0">
      <alignment horizontal="left" vertical="center"/>
      <protection/>
    </xf>
    <xf numFmtId="0" fontId="9" fillId="3" borderId="0">
      <alignment horizontal="left" vertical="top"/>
      <protection/>
    </xf>
    <xf numFmtId="0" fontId="10" fillId="3" borderId="0">
      <alignment horizontal="left" vertical="center"/>
      <protection/>
    </xf>
    <xf numFmtId="0" fontId="10" fillId="3" borderId="0">
      <alignment horizontal="left" vertical="center"/>
      <protection/>
    </xf>
    <xf numFmtId="0" fontId="8" fillId="3" borderId="0">
      <alignment horizontal="center"/>
      <protection/>
    </xf>
    <xf numFmtId="0" fontId="10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6" fillId="4" borderId="0">
      <alignment horizontal="center" vertical="center"/>
      <protection/>
    </xf>
    <xf numFmtId="0" fontId="10" fillId="3" borderId="0">
      <alignment horizontal="right" vertical="center"/>
      <protection/>
    </xf>
    <xf numFmtId="0" fontId="10" fillId="3" borderId="0">
      <alignment horizontal="righ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left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center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5" borderId="0">
      <alignment horizontal="right" vertical="center"/>
      <protection/>
    </xf>
    <xf numFmtId="0" fontId="10" fillId="3" borderId="0">
      <alignment horizontal="left" vertical="center"/>
      <protection/>
    </xf>
    <xf numFmtId="0" fontId="7" fillId="3" borderId="0">
      <alignment horizontal="center" vertical="top"/>
      <protection/>
    </xf>
    <xf numFmtId="0" fontId="6" fillId="3" borderId="0">
      <alignment horizontal="center" vertical="center"/>
      <protection/>
    </xf>
    <xf numFmtId="0" fontId="10" fillId="3" borderId="0">
      <alignment horizontal="center" vertical="center"/>
      <protection/>
    </xf>
    <xf numFmtId="0" fontId="7" fillId="3" borderId="0">
      <alignment horizontal="right" vertical="top"/>
      <protection/>
    </xf>
    <xf numFmtId="0" fontId="7" fillId="3" borderId="0">
      <alignment horizontal="center" vertical="top"/>
      <protection/>
    </xf>
    <xf numFmtId="0" fontId="10" fillId="3" borderId="0">
      <alignment horizontal="right" vertical="center"/>
      <protection/>
    </xf>
    <xf numFmtId="0" fontId="8" fillId="3" borderId="0">
      <alignment horizontal="center"/>
      <protection/>
    </xf>
    <xf numFmtId="0" fontId="7" fillId="3" borderId="0">
      <alignment horizontal="right" vertical="top"/>
      <protection/>
    </xf>
  </cellStyleXfs>
  <cellXfs count="42">
    <xf numFmtId="0" fontId="0" fillId="0" borderId="0" xfId="0"/>
    <xf numFmtId="0" fontId="3" fillId="5" borderId="1" xfId="23" applyFont="1" applyFill="1" applyBorder="1" applyAlignment="1">
      <alignment horizontal="center" vertical="center" wrapText="1"/>
      <protection/>
    </xf>
    <xf numFmtId="0" fontId="3" fillId="0" borderId="0" xfId="23" applyFont="1" applyAlignment="1">
      <alignment horizontal="center" vertical="center" wrapText="1"/>
      <protection/>
    </xf>
    <xf numFmtId="0" fontId="13" fillId="0" borderId="0" xfId="23">
      <alignment/>
      <protection/>
    </xf>
    <xf numFmtId="0" fontId="3" fillId="2" borderId="1" xfId="23" applyFont="1" applyFill="1" applyBorder="1" applyAlignment="1">
      <alignment horizontal="center"/>
      <protection/>
    </xf>
    <xf numFmtId="0" fontId="3" fillId="0" borderId="0" xfId="23" applyFont="1">
      <alignment/>
      <protection/>
    </xf>
    <xf numFmtId="0" fontId="2" fillId="0" borderId="1" xfId="23" applyFont="1" applyBorder="1" applyAlignment="1">
      <alignment horizontal="center"/>
      <protection/>
    </xf>
    <xf numFmtId="0" fontId="3" fillId="2" borderId="2" xfId="23" applyFont="1" applyFill="1" applyBorder="1" applyAlignment="1">
      <alignment wrapText="1"/>
      <protection/>
    </xf>
    <xf numFmtId="0" fontId="2" fillId="2" borderId="1" xfId="23" applyFont="1" applyFill="1" applyBorder="1" applyAlignment="1">
      <alignment horizontal="center"/>
      <protection/>
    </xf>
    <xf numFmtId="164" fontId="13" fillId="0" borderId="0" xfId="23" applyNumberFormat="1" applyAlignment="1">
      <alignment horizontal="center"/>
      <protection/>
    </xf>
    <xf numFmtId="0" fontId="13" fillId="0" borderId="0" xfId="23" applyAlignment="1">
      <alignment wrapText="1"/>
      <protection/>
    </xf>
    <xf numFmtId="0" fontId="3" fillId="6" borderId="1" xfId="23" applyFont="1" applyFill="1" applyBorder="1" applyAlignment="1">
      <alignment wrapText="1"/>
      <protection/>
    </xf>
    <xf numFmtId="0" fontId="3" fillId="6" borderId="1" xfId="23" applyFont="1" applyFill="1" applyBorder="1" applyAlignment="1">
      <alignment/>
      <protection/>
    </xf>
    <xf numFmtId="0" fontId="13" fillId="0" borderId="0" xfId="23" applyAlignment="1">
      <alignment horizontal="center"/>
      <protection/>
    </xf>
    <xf numFmtId="0" fontId="3" fillId="2" borderId="3" xfId="23" applyFont="1" applyFill="1" applyBorder="1" applyAlignment="1">
      <alignment wrapText="1"/>
      <protection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2" fillId="0" borderId="1" xfId="23" applyFont="1" applyBorder="1" applyAlignment="1">
      <alignment horizontal="center"/>
      <protection/>
    </xf>
    <xf numFmtId="0" fontId="2" fillId="0" borderId="2" xfId="23" applyFont="1" applyBorder="1" applyAlignment="1">
      <alignment wrapText="1"/>
      <protection/>
    </xf>
    <xf numFmtId="166" fontId="3" fillId="5" borderId="1" xfId="23" applyNumberFormat="1" applyFont="1" applyFill="1" applyBorder="1" applyAlignment="1">
      <alignment horizontal="center" vertical="center" wrapText="1"/>
      <protection/>
    </xf>
    <xf numFmtId="166" fontId="3" fillId="2" borderId="1" xfId="23" applyNumberFormat="1" applyFont="1" applyFill="1" applyBorder="1" applyAlignment="1">
      <alignment horizontal="center"/>
      <protection/>
    </xf>
    <xf numFmtId="166" fontId="2" fillId="0" borderId="1" xfId="23" applyNumberFormat="1" applyFont="1" applyFill="1" applyBorder="1" applyAlignment="1">
      <alignment horizontal="center"/>
      <protection/>
    </xf>
    <xf numFmtId="166" fontId="2" fillId="0" borderId="1" xfId="23" applyNumberFormat="1" applyFont="1" applyBorder="1" applyAlignment="1">
      <alignment horizontal="center"/>
      <protection/>
    </xf>
    <xf numFmtId="166" fontId="13" fillId="0" borderId="0" xfId="23" applyNumberFormat="1" applyAlignment="1">
      <alignment horizontal="center"/>
      <protection/>
    </xf>
    <xf numFmtId="167" fontId="2" fillId="0" borderId="1" xfId="23" applyNumberFormat="1" applyFont="1" applyFill="1" applyBorder="1" applyAlignment="1">
      <alignment horizontal="center"/>
      <protection/>
    </xf>
    <xf numFmtId="167" fontId="2" fillId="0" borderId="1" xfId="23" applyNumberFormat="1" applyFont="1" applyBorder="1" applyAlignment="1">
      <alignment horizontal="center"/>
      <protection/>
    </xf>
    <xf numFmtId="167" fontId="3" fillId="2" borderId="1" xfId="23" applyNumberFormat="1" applyFont="1" applyFill="1" applyBorder="1" applyAlignment="1">
      <alignment horizontal="center"/>
      <protection/>
    </xf>
    <xf numFmtId="167" fontId="3" fillId="6" borderId="1" xfId="23" applyNumberFormat="1" applyFont="1" applyFill="1" applyBorder="1" applyAlignment="1">
      <alignment horizontal="center"/>
      <protection/>
    </xf>
    <xf numFmtId="0" fontId="10" fillId="3" borderId="0" xfId="0" applyFont="1" applyFill="1" applyAlignment="1">
      <alignment horizontal="right" vertical="center"/>
    </xf>
    <xf numFmtId="9" fontId="0" fillId="0" borderId="0" xfId="0" applyNumberFormat="1" applyFont="1" applyFill="1" applyBorder="1" applyAlignment="1" applyProtection="1">
      <alignment/>
      <protection/>
    </xf>
    <xf numFmtId="0" fontId="16" fillId="6" borderId="5" xfId="0" applyFont="1" applyFill="1" applyBorder="1" applyAlignment="1">
      <alignment vertical="center" wrapText="1"/>
    </xf>
    <xf numFmtId="167" fontId="16" fillId="6" borderId="3" xfId="0" applyNumberFormat="1" applyFont="1" applyFill="1" applyBorder="1" applyAlignment="1">
      <alignment vertical="center" wrapText="1"/>
    </xf>
    <xf numFmtId="0" fontId="3" fillId="8" borderId="2" xfId="23" applyFont="1" applyFill="1" applyBorder="1" applyAlignment="1">
      <alignment wrapText="1"/>
      <protection/>
    </xf>
    <xf numFmtId="167" fontId="3" fillId="8" borderId="1" xfId="23" applyNumberFormat="1" applyFont="1" applyFill="1" applyBorder="1" applyAlignment="1">
      <alignment horizontal="center"/>
      <protection/>
    </xf>
    <xf numFmtId="0" fontId="4" fillId="6" borderId="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F22" sqref="F22"/>
    </sheetView>
  </sheetViews>
  <sheetFormatPr defaultColWidth="9.00390625" defaultRowHeight="15.75"/>
  <cols>
    <col min="1" max="1" width="23.25390625" style="0" customWidth="1"/>
    <col min="2" max="2" width="13.875" style="0" customWidth="1"/>
    <col min="3" max="4" width="15.625" style="0" customWidth="1"/>
  </cols>
  <sheetData>
    <row r="1" spans="1:4" ht="30">
      <c r="A1" s="1" t="s">
        <v>0</v>
      </c>
      <c r="B1" s="22" t="s">
        <v>2</v>
      </c>
      <c r="C1" s="22" t="s">
        <v>5</v>
      </c>
      <c r="D1" s="22" t="s">
        <v>3</v>
      </c>
    </row>
    <row r="2" spans="1:4" ht="15.75">
      <c r="A2" s="14" t="s">
        <v>42</v>
      </c>
      <c r="B2" s="23"/>
      <c r="C2" s="23"/>
      <c r="D2" s="23"/>
    </row>
    <row r="3" spans="1:4" ht="15.75">
      <c r="A3" s="21" t="s">
        <v>51</v>
      </c>
      <c r="B3" s="24">
        <f>'Pořízení A'!C24</f>
        <v>0</v>
      </c>
      <c r="C3" s="24">
        <f>'Pořízení A'!D24</f>
        <v>0</v>
      </c>
      <c r="D3" s="24">
        <f>'Pořízení A'!E24</f>
        <v>0</v>
      </c>
    </row>
    <row r="4" spans="1:4" ht="15.75">
      <c r="A4" s="21" t="s">
        <v>52</v>
      </c>
      <c r="B4" s="24">
        <f>'Pořízení B'!C21</f>
        <v>0</v>
      </c>
      <c r="C4" s="24">
        <f>'Pořízení B'!D21</f>
        <v>0</v>
      </c>
      <c r="D4" s="24">
        <f>'Pořízení B'!E21</f>
        <v>0</v>
      </c>
    </row>
    <row r="5" spans="1:4" ht="15.75">
      <c r="A5" s="21" t="s">
        <v>53</v>
      </c>
      <c r="B5" s="24">
        <f>'Pořízení C'!C19</f>
        <v>0</v>
      </c>
      <c r="C5" s="24">
        <f>'Pořízení C'!D19</f>
        <v>0</v>
      </c>
      <c r="D5" s="24">
        <f>'Pořízení C'!E19</f>
        <v>0</v>
      </c>
    </row>
    <row r="6" spans="1:4" ht="15" customHeight="1">
      <c r="A6" s="21" t="s">
        <v>54</v>
      </c>
      <c r="B6" s="24">
        <f>'Pořízení D'!C19</f>
        <v>0</v>
      </c>
      <c r="C6" s="24">
        <f>'Pořízení D'!D19</f>
        <v>0</v>
      </c>
      <c r="D6" s="24">
        <f>'Pořízení D'!E19</f>
        <v>0</v>
      </c>
    </row>
    <row r="7" spans="1:4" ht="15.75">
      <c r="A7" s="7" t="s">
        <v>43</v>
      </c>
      <c r="B7" s="29">
        <f>SUM(B3:B6)</f>
        <v>0</v>
      </c>
      <c r="C7" s="29">
        <f aca="true" t="shared" si="0" ref="C7:D7">SUM(C3:C6)</f>
        <v>0</v>
      </c>
      <c r="D7" s="29">
        <f t="shared" si="0"/>
        <v>0</v>
      </c>
    </row>
    <row r="8" spans="1:4" ht="15.75">
      <c r="A8" s="35" t="s">
        <v>44</v>
      </c>
      <c r="B8" s="36"/>
      <c r="C8" s="36"/>
      <c r="D8" s="36"/>
    </row>
    <row r="9" spans="1:4" ht="15.75">
      <c r="A9" s="21" t="s">
        <v>51</v>
      </c>
      <c r="B9" s="27">
        <f>SUM(Provoz!G4:G6)</f>
        <v>0</v>
      </c>
      <c r="C9" s="27">
        <f>SUM(Provoz!H4:H6)</f>
        <v>0</v>
      </c>
      <c r="D9" s="27">
        <f>SUM(Provoz!I4:I6)</f>
        <v>0</v>
      </c>
    </row>
    <row r="10" spans="1:4" ht="15.75">
      <c r="A10" s="21" t="s">
        <v>52</v>
      </c>
      <c r="B10" s="27">
        <f>SUM(Provoz!G8:G10)</f>
        <v>0</v>
      </c>
      <c r="C10" s="27">
        <f>SUM(Provoz!H8:H10)</f>
        <v>0</v>
      </c>
      <c r="D10" s="27">
        <f>SUM(Provoz!I8:I10)</f>
        <v>0</v>
      </c>
    </row>
    <row r="11" spans="1:4" ht="15.75">
      <c r="A11" s="21" t="s">
        <v>53</v>
      </c>
      <c r="B11" s="27">
        <f>SUM(Provoz!G12:G14)</f>
        <v>0</v>
      </c>
      <c r="C11" s="27">
        <f>SUM(Provoz!H12:H14)</f>
        <v>0</v>
      </c>
      <c r="D11" s="27">
        <f>SUM(Provoz!I12:I14)</f>
        <v>0</v>
      </c>
    </row>
    <row r="12" spans="1:4" ht="14.25" customHeight="1">
      <c r="A12" s="21" t="s">
        <v>54</v>
      </c>
      <c r="B12" s="27">
        <f>SUM(Provoz!G16:G18)</f>
        <v>0</v>
      </c>
      <c r="C12" s="27">
        <f>SUM(Provoz!H16:H18)</f>
        <v>0</v>
      </c>
      <c r="D12" s="27">
        <f>SUM(Provoz!I16:I18)</f>
        <v>0</v>
      </c>
    </row>
    <row r="13" spans="1:4" ht="15.75">
      <c r="A13" s="35" t="s">
        <v>45</v>
      </c>
      <c r="B13" s="36">
        <f>SUM(B9:B12)</f>
        <v>0</v>
      </c>
      <c r="C13" s="36">
        <f>SUM(C9:C12)</f>
        <v>0</v>
      </c>
      <c r="D13" s="36">
        <f aca="true" t="shared" si="1" ref="D13">SUM(D9:D12)</f>
        <v>0</v>
      </c>
    </row>
    <row r="14" spans="1:4" ht="15.75">
      <c r="A14" s="11" t="s">
        <v>4</v>
      </c>
      <c r="B14" s="30">
        <f>SUM(B7,B13)</f>
        <v>0</v>
      </c>
      <c r="C14" s="30">
        <f aca="true" t="shared" si="2" ref="C14:D14">SUM(C7,C13)</f>
        <v>0</v>
      </c>
      <c r="D14" s="30">
        <f t="shared" si="2"/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24"/>
  <sheetViews>
    <sheetView tabSelected="1" zoomScale="106" zoomScaleNormal="106" zoomScalePageLayoutView="150" workbookViewId="0" topLeftCell="A1">
      <pane ySplit="1" topLeftCell="A2" activePane="bottomLeft" state="frozen"/>
      <selection pane="bottomLeft" activeCell="A32" sqref="A32"/>
    </sheetView>
  </sheetViews>
  <sheetFormatPr defaultColWidth="8.875" defaultRowHeight="15.75"/>
  <cols>
    <col min="1" max="1" width="62.375" style="10" customWidth="1"/>
    <col min="2" max="2" width="7.50390625" style="13" customWidth="1"/>
    <col min="3" max="3" width="13.875" style="26" customWidth="1"/>
    <col min="4" max="5" width="15.625" style="26" customWidth="1"/>
    <col min="6" max="16384" width="8.875" style="3" customWidth="1"/>
  </cols>
  <sheetData>
    <row r="1" spans="1:5" s="2" customFormat="1" ht="30">
      <c r="A1" s="1" t="s">
        <v>51</v>
      </c>
      <c r="B1" s="1" t="s">
        <v>1</v>
      </c>
      <c r="C1" s="22" t="s">
        <v>2</v>
      </c>
      <c r="D1" s="22" t="s">
        <v>5</v>
      </c>
      <c r="E1" s="22" t="s">
        <v>3</v>
      </c>
    </row>
    <row r="2" spans="1:5" s="5" customFormat="1" ht="15.95" customHeight="1">
      <c r="A2" s="14" t="s">
        <v>16</v>
      </c>
      <c r="B2" s="4"/>
      <c r="C2" s="23"/>
      <c r="D2" s="23"/>
      <c r="E2" s="23"/>
    </row>
    <row r="3" spans="1:5" ht="15.75">
      <c r="A3" s="21" t="s">
        <v>17</v>
      </c>
      <c r="B3" s="6">
        <v>1</v>
      </c>
      <c r="C3" s="24"/>
      <c r="D3" s="25"/>
      <c r="E3" s="25"/>
    </row>
    <row r="4" spans="1:5" ht="15.75">
      <c r="A4" s="21" t="s">
        <v>18</v>
      </c>
      <c r="B4" s="6">
        <v>1</v>
      </c>
      <c r="C4" s="24"/>
      <c r="D4" s="25"/>
      <c r="E4" s="25"/>
    </row>
    <row r="5" spans="1:5" ht="15.75">
      <c r="A5" s="21" t="s">
        <v>19</v>
      </c>
      <c r="B5" s="6">
        <v>1</v>
      </c>
      <c r="C5" s="24"/>
      <c r="D5" s="25"/>
      <c r="E5" s="25"/>
    </row>
    <row r="6" spans="1:5" ht="15.75">
      <c r="A6" s="7" t="s">
        <v>20</v>
      </c>
      <c r="B6" s="8"/>
      <c r="C6" s="23"/>
      <c r="D6" s="23"/>
      <c r="E6" s="23"/>
    </row>
    <row r="7" spans="1:5" ht="15.75">
      <c r="A7" s="21" t="s">
        <v>21</v>
      </c>
      <c r="B7" s="20">
        <v>1</v>
      </c>
      <c r="C7" s="27"/>
      <c r="D7" s="28"/>
      <c r="E7" s="28"/>
    </row>
    <row r="8" spans="1:5" ht="15.75">
      <c r="A8" s="21" t="s">
        <v>22</v>
      </c>
      <c r="B8" s="20">
        <v>1</v>
      </c>
      <c r="C8" s="27"/>
      <c r="D8" s="28"/>
      <c r="E8" s="28"/>
    </row>
    <row r="9" spans="1:5" ht="15.75">
      <c r="A9" s="21" t="s">
        <v>23</v>
      </c>
      <c r="B9" s="20">
        <v>6</v>
      </c>
      <c r="C9" s="27"/>
      <c r="D9" s="28"/>
      <c r="E9" s="28"/>
    </row>
    <row r="10" spans="1:5" ht="15.75">
      <c r="A10" s="21" t="s">
        <v>24</v>
      </c>
      <c r="B10" s="20">
        <v>27</v>
      </c>
      <c r="C10" s="27"/>
      <c r="D10" s="28"/>
      <c r="E10" s="28"/>
    </row>
    <row r="11" spans="1:5" ht="15.75">
      <c r="A11" s="21" t="s">
        <v>25</v>
      </c>
      <c r="B11" s="20">
        <v>1</v>
      </c>
      <c r="C11" s="27"/>
      <c r="D11" s="28"/>
      <c r="E11" s="28"/>
    </row>
    <row r="12" spans="1:5" ht="15.75">
      <c r="A12" s="7" t="s">
        <v>26</v>
      </c>
      <c r="B12" s="8"/>
      <c r="C12" s="29"/>
      <c r="D12" s="29"/>
      <c r="E12" s="29"/>
    </row>
    <row r="13" spans="1:5" ht="15.75">
      <c r="A13" s="21" t="s">
        <v>27</v>
      </c>
      <c r="B13" s="20">
        <v>1</v>
      </c>
      <c r="C13" s="27"/>
      <c r="D13" s="28"/>
      <c r="E13" s="28"/>
    </row>
    <row r="14" spans="1:5" ht="15.75">
      <c r="A14" s="7" t="s">
        <v>55</v>
      </c>
      <c r="B14" s="8"/>
      <c r="C14" s="29"/>
      <c r="D14" s="29"/>
      <c r="E14" s="29"/>
    </row>
    <row r="15" spans="1:5" ht="15.75">
      <c r="A15" s="21" t="s">
        <v>28</v>
      </c>
      <c r="B15" s="20">
        <v>100</v>
      </c>
      <c r="C15" s="27"/>
      <c r="D15" s="28"/>
      <c r="E15" s="28"/>
    </row>
    <row r="16" spans="1:5" ht="15.75">
      <c r="A16" s="21" t="s">
        <v>29</v>
      </c>
      <c r="B16" s="20">
        <v>50</v>
      </c>
      <c r="C16" s="27"/>
      <c r="D16" s="28"/>
      <c r="E16" s="28"/>
    </row>
    <row r="17" spans="1:5" ht="15.75">
      <c r="A17" s="21" t="s">
        <v>30</v>
      </c>
      <c r="B17" s="20">
        <v>1</v>
      </c>
      <c r="C17" s="27"/>
      <c r="D17" s="28"/>
      <c r="E17" s="28"/>
    </row>
    <row r="18" spans="1:5" ht="15.75">
      <c r="A18" s="7" t="s">
        <v>31</v>
      </c>
      <c r="B18" s="8"/>
      <c r="C18" s="29"/>
      <c r="D18" s="29"/>
      <c r="E18" s="29"/>
    </row>
    <row r="19" spans="1:5" ht="15.75">
      <c r="A19" s="21" t="s">
        <v>32</v>
      </c>
      <c r="B19" s="20">
        <v>1</v>
      </c>
      <c r="C19" s="27"/>
      <c r="D19" s="28"/>
      <c r="E19" s="28"/>
    </row>
    <row r="20" spans="1:5" ht="15.75">
      <c r="A20" s="7" t="s">
        <v>33</v>
      </c>
      <c r="B20" s="8"/>
      <c r="C20" s="29"/>
      <c r="D20" s="29"/>
      <c r="E20" s="29"/>
    </row>
    <row r="21" spans="1:5" ht="15.75">
      <c r="A21" s="21" t="s">
        <v>34</v>
      </c>
      <c r="B21" s="20">
        <v>1</v>
      </c>
      <c r="C21" s="27"/>
      <c r="D21" s="28"/>
      <c r="E21" s="28"/>
    </row>
    <row r="22" spans="1:5" ht="15.75">
      <c r="A22" s="21" t="s">
        <v>34</v>
      </c>
      <c r="B22" s="20">
        <v>7</v>
      </c>
      <c r="C22" s="27"/>
      <c r="D22" s="28"/>
      <c r="E22" s="28"/>
    </row>
    <row r="23" spans="1:5" ht="15.75">
      <c r="A23" s="21" t="s">
        <v>35</v>
      </c>
      <c r="B23" s="20">
        <v>1</v>
      </c>
      <c r="C23" s="27"/>
      <c r="D23" s="27"/>
      <c r="E23" s="27"/>
    </row>
    <row r="24" spans="1:5" ht="15.75">
      <c r="A24" s="11" t="s">
        <v>4</v>
      </c>
      <c r="B24" s="12"/>
      <c r="C24" s="30"/>
      <c r="D24" s="30"/>
      <c r="E24" s="30"/>
    </row>
  </sheetData>
  <printOptions/>
  <pageMargins left="0.7" right="0.7" top="0.75" bottom="0.75" header="0.3" footer="0.3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21"/>
  <sheetViews>
    <sheetView zoomScale="106" zoomScaleNormal="106" zoomScalePageLayoutView="150" workbookViewId="0" topLeftCell="A1">
      <pane ySplit="1" topLeftCell="A2" activePane="bottomLeft" state="frozen"/>
      <selection pane="bottomLeft" activeCell="A12" sqref="A12"/>
    </sheetView>
  </sheetViews>
  <sheetFormatPr defaultColWidth="8.875" defaultRowHeight="15.75"/>
  <cols>
    <col min="1" max="1" width="62.375" style="10" customWidth="1"/>
    <col min="2" max="2" width="7.50390625" style="13" customWidth="1"/>
    <col min="3" max="3" width="13.875" style="26" customWidth="1"/>
    <col min="4" max="5" width="15.625" style="26" customWidth="1"/>
    <col min="6" max="7" width="8.875" style="3" customWidth="1"/>
    <col min="8" max="8" width="10.625" style="3" bestFit="1" customWidth="1"/>
    <col min="9" max="16384" width="8.875" style="3" customWidth="1"/>
  </cols>
  <sheetData>
    <row r="1" spans="1:5" s="2" customFormat="1" ht="30">
      <c r="A1" s="1" t="s">
        <v>52</v>
      </c>
      <c r="B1" s="1" t="s">
        <v>1</v>
      </c>
      <c r="C1" s="22" t="s">
        <v>2</v>
      </c>
      <c r="D1" s="22" t="s">
        <v>5</v>
      </c>
      <c r="E1" s="22" t="s">
        <v>3</v>
      </c>
    </row>
    <row r="2" spans="1:5" s="5" customFormat="1" ht="15.95" customHeight="1">
      <c r="A2" s="14" t="s">
        <v>36</v>
      </c>
      <c r="B2" s="4"/>
      <c r="C2" s="23"/>
      <c r="D2" s="23"/>
      <c r="E2" s="23"/>
    </row>
    <row r="3" spans="1:5" ht="15.75">
      <c r="A3" s="21" t="s">
        <v>37</v>
      </c>
      <c r="B3" s="6">
        <v>1</v>
      </c>
      <c r="C3" s="24"/>
      <c r="D3" s="25"/>
      <c r="E3" s="25"/>
    </row>
    <row r="4" spans="1:5" ht="15.75">
      <c r="A4" s="21" t="s">
        <v>38</v>
      </c>
      <c r="B4" s="6">
        <v>1</v>
      </c>
      <c r="C4" s="24"/>
      <c r="D4" s="25"/>
      <c r="E4" s="25"/>
    </row>
    <row r="5" spans="1:5" ht="15.75">
      <c r="A5" s="7" t="s">
        <v>20</v>
      </c>
      <c r="B5" s="8"/>
      <c r="C5" s="23"/>
      <c r="D5" s="23"/>
      <c r="E5" s="23"/>
    </row>
    <row r="6" spans="1:5" ht="15.75">
      <c r="A6" s="21" t="s">
        <v>21</v>
      </c>
      <c r="B6" s="20">
        <v>1</v>
      </c>
      <c r="C6" s="27"/>
      <c r="D6" s="28"/>
      <c r="E6" s="28"/>
    </row>
    <row r="7" spans="1:5" ht="15.75">
      <c r="A7" s="21" t="s">
        <v>23</v>
      </c>
      <c r="B7" s="20">
        <v>6</v>
      </c>
      <c r="C7" s="27"/>
      <c r="D7" s="28"/>
      <c r="E7" s="28"/>
    </row>
    <row r="8" spans="1:5" ht="15.75">
      <c r="A8" s="21" t="s">
        <v>24</v>
      </c>
      <c r="B8" s="20">
        <v>23</v>
      </c>
      <c r="C8" s="27"/>
      <c r="D8" s="28"/>
      <c r="E8" s="28"/>
    </row>
    <row r="9" spans="1:5" ht="15.75">
      <c r="A9" s="21" t="s">
        <v>25</v>
      </c>
      <c r="B9" s="20">
        <v>1</v>
      </c>
      <c r="C9" s="27"/>
      <c r="D9" s="28"/>
      <c r="E9" s="28"/>
    </row>
    <row r="10" spans="1:5" ht="15.75">
      <c r="A10" s="7" t="s">
        <v>26</v>
      </c>
      <c r="B10" s="8"/>
      <c r="C10" s="29"/>
      <c r="D10" s="29"/>
      <c r="E10" s="29"/>
    </row>
    <row r="11" spans="1:5" ht="15.75">
      <c r="A11" s="21" t="s">
        <v>27</v>
      </c>
      <c r="B11" s="20">
        <v>1</v>
      </c>
      <c r="C11" s="27"/>
      <c r="D11" s="28"/>
      <c r="E11" s="28"/>
    </row>
    <row r="12" spans="1:5" s="31" customFormat="1" ht="15.75">
      <c r="A12" s="7" t="s">
        <v>55</v>
      </c>
      <c r="B12" s="8"/>
      <c r="C12" s="29"/>
      <c r="D12" s="29"/>
      <c r="E12" s="29"/>
    </row>
    <row r="13" spans="1:5" ht="15.75">
      <c r="A13" s="21" t="s">
        <v>28</v>
      </c>
      <c r="B13" s="20">
        <v>95</v>
      </c>
      <c r="C13" s="27"/>
      <c r="D13" s="28"/>
      <c r="E13" s="28"/>
    </row>
    <row r="14" spans="1:5" ht="15.75">
      <c r="A14" s="21" t="s">
        <v>39</v>
      </c>
      <c r="B14" s="20">
        <v>90</v>
      </c>
      <c r="C14" s="27"/>
      <c r="D14" s="28"/>
      <c r="E14" s="28"/>
    </row>
    <row r="15" spans="1:5" ht="15.75">
      <c r="A15" s="21" t="s">
        <v>30</v>
      </c>
      <c r="B15" s="20">
        <v>1</v>
      </c>
      <c r="C15" s="27"/>
      <c r="D15" s="28"/>
      <c r="E15" s="28"/>
    </row>
    <row r="16" spans="1:5" s="31" customFormat="1" ht="15.75">
      <c r="A16" s="7" t="s">
        <v>31</v>
      </c>
      <c r="B16" s="8"/>
      <c r="C16" s="29"/>
      <c r="D16" s="29"/>
      <c r="E16" s="29"/>
    </row>
    <row r="17" spans="1:5" ht="15.75">
      <c r="A17" s="21" t="s">
        <v>32</v>
      </c>
      <c r="B17" s="20">
        <v>1</v>
      </c>
      <c r="C17" s="27"/>
      <c r="D17" s="28"/>
      <c r="E17" s="28"/>
    </row>
    <row r="18" spans="1:5" s="31" customFormat="1" ht="15.75">
      <c r="A18" s="7" t="s">
        <v>33</v>
      </c>
      <c r="B18" s="8"/>
      <c r="C18" s="29"/>
      <c r="D18" s="29"/>
      <c r="E18" s="29"/>
    </row>
    <row r="19" spans="1:5" ht="15.75">
      <c r="A19" s="21" t="s">
        <v>34</v>
      </c>
      <c r="B19" s="20">
        <v>7</v>
      </c>
      <c r="C19" s="27"/>
      <c r="D19" s="28"/>
      <c r="E19" s="28"/>
    </row>
    <row r="20" spans="1:5" ht="15.75">
      <c r="A20" s="21" t="s">
        <v>35</v>
      </c>
      <c r="B20" s="20">
        <v>1</v>
      </c>
      <c r="C20" s="27"/>
      <c r="D20" s="27"/>
      <c r="E20" s="27"/>
    </row>
    <row r="21" spans="1:5" ht="15.75">
      <c r="A21" s="11" t="s">
        <v>4</v>
      </c>
      <c r="B21" s="12"/>
      <c r="C21" s="30"/>
      <c r="D21" s="30"/>
      <c r="E21" s="30"/>
    </row>
  </sheetData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19"/>
  <sheetViews>
    <sheetView zoomScale="106" zoomScaleNormal="106" zoomScalePageLayoutView="150" workbookViewId="0" topLeftCell="A1">
      <pane ySplit="1" topLeftCell="A2" activePane="bottomLeft" state="frozen"/>
      <selection pane="bottomLeft" activeCell="A9" sqref="A9"/>
    </sheetView>
  </sheetViews>
  <sheetFormatPr defaultColWidth="8.875" defaultRowHeight="15.75"/>
  <cols>
    <col min="1" max="1" width="62.375" style="10" customWidth="1"/>
    <col min="2" max="2" width="7.50390625" style="13" customWidth="1"/>
    <col min="3" max="3" width="13.875" style="26" customWidth="1"/>
    <col min="4" max="5" width="15.625" style="26" customWidth="1"/>
    <col min="6" max="7" width="8.875" style="3" customWidth="1"/>
    <col min="8" max="8" width="10.625" style="3" bestFit="1" customWidth="1"/>
    <col min="9" max="16384" width="8.875" style="3" customWidth="1"/>
  </cols>
  <sheetData>
    <row r="1" spans="1:5" s="2" customFormat="1" ht="30">
      <c r="A1" s="1" t="s">
        <v>53</v>
      </c>
      <c r="B1" s="1" t="s">
        <v>1</v>
      </c>
      <c r="C1" s="22" t="s">
        <v>2</v>
      </c>
      <c r="D1" s="22" t="s">
        <v>5</v>
      </c>
      <c r="E1" s="22" t="s">
        <v>3</v>
      </c>
    </row>
    <row r="2" spans="1:5" ht="15.75">
      <c r="A2" s="7" t="s">
        <v>40</v>
      </c>
      <c r="B2" s="8"/>
      <c r="C2" s="23"/>
      <c r="D2" s="23"/>
      <c r="E2" s="23"/>
    </row>
    <row r="3" spans="1:5" ht="15.75">
      <c r="A3" s="21" t="s">
        <v>21</v>
      </c>
      <c r="B3" s="20">
        <v>1</v>
      </c>
      <c r="C3" s="27"/>
      <c r="D3" s="28"/>
      <c r="E3" s="28"/>
    </row>
    <row r="4" spans="1:5" ht="15.75">
      <c r="A4" s="21" t="s">
        <v>23</v>
      </c>
      <c r="B4" s="20">
        <v>7</v>
      </c>
      <c r="C4" s="27"/>
      <c r="D4" s="28"/>
      <c r="E4" s="28"/>
    </row>
    <row r="5" spans="1:5" ht="15.75">
      <c r="A5" s="21" t="s">
        <v>24</v>
      </c>
      <c r="B5" s="20">
        <v>18</v>
      </c>
      <c r="C5" s="27"/>
      <c r="D5" s="28"/>
      <c r="E5" s="28"/>
    </row>
    <row r="6" spans="1:5" ht="15.75">
      <c r="A6" s="21" t="s">
        <v>25</v>
      </c>
      <c r="B6" s="20">
        <v>1</v>
      </c>
      <c r="C6" s="27"/>
      <c r="D6" s="28"/>
      <c r="E6" s="28"/>
    </row>
    <row r="7" spans="1:5" ht="15.75">
      <c r="A7" s="7" t="s">
        <v>26</v>
      </c>
      <c r="B7" s="8"/>
      <c r="C7" s="29"/>
      <c r="D7" s="29"/>
      <c r="E7" s="29"/>
    </row>
    <row r="8" spans="1:5" ht="15.75">
      <c r="A8" s="21" t="s">
        <v>27</v>
      </c>
      <c r="B8" s="20">
        <v>1</v>
      </c>
      <c r="C8" s="27"/>
      <c r="D8" s="28"/>
      <c r="E8" s="28"/>
    </row>
    <row r="9" spans="1:5" s="31" customFormat="1" ht="15.75">
      <c r="A9" s="7" t="s">
        <v>55</v>
      </c>
      <c r="B9" s="8"/>
      <c r="C9" s="29"/>
      <c r="D9" s="29"/>
      <c r="E9" s="29"/>
    </row>
    <row r="10" spans="1:5" ht="15.75">
      <c r="A10" s="21" t="s">
        <v>28</v>
      </c>
      <c r="B10" s="20">
        <v>95</v>
      </c>
      <c r="C10" s="27"/>
      <c r="D10" s="28"/>
      <c r="E10" s="28"/>
    </row>
    <row r="11" spans="1:5" ht="15.75">
      <c r="A11" s="21" t="s">
        <v>41</v>
      </c>
      <c r="B11" s="20">
        <v>47</v>
      </c>
      <c r="C11" s="27"/>
      <c r="D11" s="28"/>
      <c r="E11" s="28"/>
    </row>
    <row r="12" spans="1:5" ht="15.75">
      <c r="A12" s="21" t="s">
        <v>39</v>
      </c>
      <c r="B12" s="20">
        <v>90</v>
      </c>
      <c r="C12" s="27"/>
      <c r="D12" s="28"/>
      <c r="E12" s="28"/>
    </row>
    <row r="13" spans="1:5" ht="15.75">
      <c r="A13" s="21" t="s">
        <v>30</v>
      </c>
      <c r="B13" s="20">
        <v>1</v>
      </c>
      <c r="C13" s="27"/>
      <c r="D13" s="28"/>
      <c r="E13" s="28"/>
    </row>
    <row r="14" spans="1:5" s="31" customFormat="1" ht="15.75">
      <c r="A14" s="7" t="s">
        <v>31</v>
      </c>
      <c r="B14" s="8"/>
      <c r="C14" s="29"/>
      <c r="D14" s="29"/>
      <c r="E14" s="29"/>
    </row>
    <row r="15" spans="1:5" ht="15.75">
      <c r="A15" s="21" t="s">
        <v>32</v>
      </c>
      <c r="B15" s="20">
        <v>1</v>
      </c>
      <c r="C15" s="27"/>
      <c r="D15" s="28"/>
      <c r="E15" s="28"/>
    </row>
    <row r="16" spans="1:5" s="31" customFormat="1" ht="15.75">
      <c r="A16" s="7" t="s">
        <v>33</v>
      </c>
      <c r="B16" s="8"/>
      <c r="C16" s="29"/>
      <c r="D16" s="29"/>
      <c r="E16" s="29"/>
    </row>
    <row r="17" spans="1:5" ht="15.75">
      <c r="A17" s="21" t="s">
        <v>34</v>
      </c>
      <c r="B17" s="20">
        <v>6</v>
      </c>
      <c r="C17" s="27"/>
      <c r="D17" s="28"/>
      <c r="E17" s="28"/>
    </row>
    <row r="18" spans="1:5" ht="15.75">
      <c r="A18" s="21" t="s">
        <v>35</v>
      </c>
      <c r="B18" s="20">
        <v>1</v>
      </c>
      <c r="C18" s="27"/>
      <c r="D18" s="27"/>
      <c r="E18" s="27"/>
    </row>
    <row r="19" spans="1:5" ht="15.75">
      <c r="A19" s="11" t="s">
        <v>4</v>
      </c>
      <c r="B19" s="12"/>
      <c r="C19" s="30"/>
      <c r="D19" s="30"/>
      <c r="E19" s="30"/>
    </row>
  </sheetData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5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E19"/>
  <sheetViews>
    <sheetView zoomScale="106" zoomScaleNormal="106" zoomScalePageLayoutView="150" workbookViewId="0" topLeftCell="A1">
      <pane ySplit="1" topLeftCell="A2" activePane="bottomLeft" state="frozen"/>
      <selection pane="bottomLeft" activeCell="A9" sqref="A9"/>
    </sheetView>
  </sheetViews>
  <sheetFormatPr defaultColWidth="8.875" defaultRowHeight="15.75"/>
  <cols>
    <col min="1" max="1" width="62.375" style="10" customWidth="1"/>
    <col min="2" max="2" width="7.50390625" style="13" customWidth="1"/>
    <col min="3" max="3" width="13.875" style="26" customWidth="1"/>
    <col min="4" max="5" width="15.625" style="26" customWidth="1"/>
    <col min="6" max="7" width="8.875" style="3" customWidth="1"/>
    <col min="8" max="8" width="10.625" style="3" bestFit="1" customWidth="1"/>
    <col min="9" max="16384" width="8.875" style="3" customWidth="1"/>
  </cols>
  <sheetData>
    <row r="1" spans="1:5" s="2" customFormat="1" ht="30">
      <c r="A1" s="1" t="s">
        <v>54</v>
      </c>
      <c r="B1" s="1" t="s">
        <v>1</v>
      </c>
      <c r="C1" s="22" t="s">
        <v>2</v>
      </c>
      <c r="D1" s="22" t="s">
        <v>5</v>
      </c>
      <c r="E1" s="22" t="s">
        <v>3</v>
      </c>
    </row>
    <row r="2" spans="1:5" ht="15.75">
      <c r="A2" s="7" t="s">
        <v>40</v>
      </c>
      <c r="B2" s="8"/>
      <c r="C2" s="23"/>
      <c r="D2" s="23"/>
      <c r="E2" s="23"/>
    </row>
    <row r="3" spans="1:5" ht="15.75">
      <c r="A3" s="21" t="s">
        <v>21</v>
      </c>
      <c r="B3" s="20">
        <v>1</v>
      </c>
      <c r="C3" s="27"/>
      <c r="D3" s="28"/>
      <c r="E3" s="28"/>
    </row>
    <row r="4" spans="1:5" ht="15.75">
      <c r="A4" s="21" t="s">
        <v>23</v>
      </c>
      <c r="B4" s="20">
        <v>8</v>
      </c>
      <c r="C4" s="27"/>
      <c r="D4" s="28"/>
      <c r="E4" s="28"/>
    </row>
    <row r="5" spans="1:5" ht="15.75">
      <c r="A5" s="21" t="s">
        <v>24</v>
      </c>
      <c r="B5" s="20">
        <v>17</v>
      </c>
      <c r="C5" s="27"/>
      <c r="D5" s="28"/>
      <c r="E5" s="28"/>
    </row>
    <row r="6" spans="1:5" ht="15.75">
      <c r="A6" s="21" t="s">
        <v>25</v>
      </c>
      <c r="B6" s="20">
        <v>1</v>
      </c>
      <c r="C6" s="27"/>
      <c r="D6" s="28"/>
      <c r="E6" s="28"/>
    </row>
    <row r="7" spans="1:5" ht="15.75">
      <c r="A7" s="7" t="s">
        <v>26</v>
      </c>
      <c r="B7" s="8"/>
      <c r="C7" s="29"/>
      <c r="D7" s="29"/>
      <c r="E7" s="29"/>
    </row>
    <row r="8" spans="1:5" ht="15.75">
      <c r="A8" s="21" t="s">
        <v>27</v>
      </c>
      <c r="B8" s="20">
        <v>1</v>
      </c>
      <c r="C8" s="27"/>
      <c r="D8" s="28"/>
      <c r="E8" s="28"/>
    </row>
    <row r="9" spans="1:5" s="31" customFormat="1" ht="15.75">
      <c r="A9" s="7" t="s">
        <v>55</v>
      </c>
      <c r="B9" s="8"/>
      <c r="C9" s="29"/>
      <c r="D9" s="29"/>
      <c r="E9" s="29"/>
    </row>
    <row r="10" spans="1:5" ht="15.75">
      <c r="A10" s="21" t="s">
        <v>28</v>
      </c>
      <c r="B10" s="20">
        <v>95</v>
      </c>
      <c r="C10" s="27"/>
      <c r="D10" s="28"/>
      <c r="E10" s="28"/>
    </row>
    <row r="11" spans="1:5" ht="15.75">
      <c r="A11" s="21" t="s">
        <v>41</v>
      </c>
      <c r="B11" s="20">
        <v>24</v>
      </c>
      <c r="C11" s="27"/>
      <c r="D11" s="28"/>
      <c r="E11" s="28"/>
    </row>
    <row r="12" spans="1:5" ht="15.75">
      <c r="A12" s="21" t="s">
        <v>39</v>
      </c>
      <c r="B12" s="20">
        <v>90</v>
      </c>
      <c r="C12" s="27"/>
      <c r="D12" s="28"/>
      <c r="E12" s="28"/>
    </row>
    <row r="13" spans="1:5" ht="15.75">
      <c r="A13" s="21" t="s">
        <v>30</v>
      </c>
      <c r="B13" s="20">
        <v>1</v>
      </c>
      <c r="C13" s="27"/>
      <c r="D13" s="28"/>
      <c r="E13" s="28"/>
    </row>
    <row r="14" spans="1:5" s="31" customFormat="1" ht="15.75">
      <c r="A14" s="7" t="s">
        <v>31</v>
      </c>
      <c r="B14" s="8"/>
      <c r="C14" s="29"/>
      <c r="D14" s="29"/>
      <c r="E14" s="29"/>
    </row>
    <row r="15" spans="1:5" ht="15.75">
      <c r="A15" s="21" t="s">
        <v>32</v>
      </c>
      <c r="B15" s="20">
        <v>1</v>
      </c>
      <c r="C15" s="27"/>
      <c r="D15" s="28"/>
      <c r="E15" s="28"/>
    </row>
    <row r="16" spans="1:5" s="31" customFormat="1" ht="15.75">
      <c r="A16" s="7" t="s">
        <v>33</v>
      </c>
      <c r="B16" s="8"/>
      <c r="C16" s="29"/>
      <c r="D16" s="29"/>
      <c r="E16" s="29"/>
    </row>
    <row r="17" spans="1:5" ht="15.75">
      <c r="A17" s="21" t="s">
        <v>34</v>
      </c>
      <c r="B17" s="20">
        <v>6</v>
      </c>
      <c r="C17" s="27"/>
      <c r="D17" s="28"/>
      <c r="E17" s="28"/>
    </row>
    <row r="18" spans="1:5" ht="15.75">
      <c r="A18" s="21" t="s">
        <v>35</v>
      </c>
      <c r="B18" s="20">
        <v>1</v>
      </c>
      <c r="C18" s="27"/>
      <c r="D18" s="27"/>
      <c r="E18" s="27"/>
    </row>
    <row r="19" spans="1:5" ht="15.75">
      <c r="A19" s="11" t="s">
        <v>4</v>
      </c>
      <c r="B19" s="12"/>
      <c r="C19" s="30"/>
      <c r="D19" s="30"/>
      <c r="E19" s="30"/>
    </row>
  </sheetData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I19"/>
  <sheetViews>
    <sheetView zoomScale="110" zoomScaleNormal="110" zoomScalePageLayoutView="110" workbookViewId="0" topLeftCell="A1">
      <pane ySplit="1" topLeftCell="A2" activePane="bottomLeft" state="frozen"/>
      <selection pane="bottomLeft" activeCell="B6" sqref="B6"/>
    </sheetView>
  </sheetViews>
  <sheetFormatPr defaultColWidth="8.875" defaultRowHeight="15.75"/>
  <cols>
    <col min="1" max="1" width="37.00390625" style="10" customWidth="1"/>
    <col min="2" max="2" width="13.625" style="13" bestFit="1" customWidth="1"/>
    <col min="3" max="3" width="13.375" style="9" bestFit="1" customWidth="1"/>
    <col min="4" max="5" width="13.625" style="9" bestFit="1" customWidth="1"/>
    <col min="6" max="6" width="13.375" style="3" bestFit="1" customWidth="1"/>
    <col min="7" max="7" width="12.00390625" style="3" bestFit="1" customWidth="1"/>
    <col min="8" max="8" width="11.125" style="3" bestFit="1" customWidth="1"/>
    <col min="9" max="9" width="12.00390625" style="3" bestFit="1" customWidth="1"/>
    <col min="10" max="16384" width="8.875" style="3" customWidth="1"/>
  </cols>
  <sheetData>
    <row r="1" spans="1:9" ht="25.5">
      <c r="A1" s="38" t="s">
        <v>6</v>
      </c>
      <c r="B1" s="15" t="s">
        <v>7</v>
      </c>
      <c r="C1" s="15" t="s">
        <v>7</v>
      </c>
      <c r="D1" s="15" t="s">
        <v>7</v>
      </c>
      <c r="E1" s="15" t="s">
        <v>7</v>
      </c>
      <c r="F1" s="15" t="s">
        <v>7</v>
      </c>
      <c r="G1" s="16" t="s">
        <v>8</v>
      </c>
      <c r="H1" s="16" t="s">
        <v>9</v>
      </c>
      <c r="I1" s="16" t="s">
        <v>10</v>
      </c>
    </row>
    <row r="2" spans="1:9" ht="15.75">
      <c r="A2" s="38"/>
      <c r="B2" s="37" t="s">
        <v>46</v>
      </c>
      <c r="C2" s="37" t="s">
        <v>47</v>
      </c>
      <c r="D2" s="37" t="s">
        <v>48</v>
      </c>
      <c r="E2" s="37" t="s">
        <v>49</v>
      </c>
      <c r="F2" s="37" t="s">
        <v>50</v>
      </c>
      <c r="G2" s="16" t="s">
        <v>11</v>
      </c>
      <c r="H2" s="16" t="s">
        <v>11</v>
      </c>
      <c r="I2" s="16" t="s">
        <v>11</v>
      </c>
    </row>
    <row r="3" spans="1:9" ht="15.75">
      <c r="A3" s="39" t="s">
        <v>51</v>
      </c>
      <c r="B3" s="40"/>
      <c r="C3" s="40"/>
      <c r="D3" s="40"/>
      <c r="E3" s="40"/>
      <c r="F3" s="40"/>
      <c r="G3" s="40"/>
      <c r="H3" s="40"/>
      <c r="I3" s="41"/>
    </row>
    <row r="4" spans="1:9" ht="15.75">
      <c r="A4" s="17" t="s">
        <v>12</v>
      </c>
      <c r="B4" s="18"/>
      <c r="C4" s="18"/>
      <c r="D4" s="18"/>
      <c r="E4" s="18"/>
      <c r="F4" s="18"/>
      <c r="G4" s="18">
        <f>B4+C4+D4+E4+F4</f>
        <v>0</v>
      </c>
      <c r="H4" s="18">
        <f>G4*0.21</f>
        <v>0</v>
      </c>
      <c r="I4" s="18">
        <f>G4*1.21</f>
        <v>0</v>
      </c>
    </row>
    <row r="5" spans="1:9" ht="15.75">
      <c r="A5" s="17" t="s">
        <v>13</v>
      </c>
      <c r="B5" s="19"/>
      <c r="C5" s="19"/>
      <c r="D5" s="19"/>
      <c r="E5" s="19"/>
      <c r="F5" s="19"/>
      <c r="G5" s="18">
        <f>B5+C5+D5+E5+F5</f>
        <v>0</v>
      </c>
      <c r="H5" s="18">
        <f>G5*0.21</f>
        <v>0</v>
      </c>
      <c r="I5" s="18">
        <f>G5*1.21</f>
        <v>0</v>
      </c>
    </row>
    <row r="6" spans="1:9" ht="15.75">
      <c r="A6" s="17" t="s">
        <v>14</v>
      </c>
      <c r="B6" s="19"/>
      <c r="C6" s="19"/>
      <c r="D6" s="19"/>
      <c r="E6" s="19"/>
      <c r="F6" s="19"/>
      <c r="G6" s="18">
        <f>B6+C6+D6+E6+F6</f>
        <v>0</v>
      </c>
      <c r="H6" s="18">
        <f>G6*0.21</f>
        <v>0</v>
      </c>
      <c r="I6" s="18">
        <f>G6*1.21</f>
        <v>0</v>
      </c>
    </row>
    <row r="7" spans="1:9" s="32" customFormat="1" ht="15" customHeight="1">
      <c r="A7" s="39" t="s">
        <v>52</v>
      </c>
      <c r="B7" s="40"/>
      <c r="C7" s="40"/>
      <c r="D7" s="40"/>
      <c r="E7" s="40"/>
      <c r="F7" s="40"/>
      <c r="G7" s="40"/>
      <c r="H7" s="40"/>
      <c r="I7" s="41"/>
    </row>
    <row r="8" spans="1:9" s="32" customFormat="1" ht="15" customHeight="1">
      <c r="A8" s="17" t="s">
        <v>12</v>
      </c>
      <c r="B8" s="18"/>
      <c r="C8" s="18"/>
      <c r="D8" s="18"/>
      <c r="E8" s="18"/>
      <c r="F8" s="18"/>
      <c r="G8" s="18">
        <f>B8+C8+D8+E8+F8</f>
        <v>0</v>
      </c>
      <c r="H8" s="18">
        <f>G8*0.21</f>
        <v>0</v>
      </c>
      <c r="I8" s="18">
        <f>G8*1.21</f>
        <v>0</v>
      </c>
    </row>
    <row r="9" spans="1:9" s="32" customFormat="1" ht="15" customHeight="1">
      <c r="A9" s="17" t="s">
        <v>13</v>
      </c>
      <c r="B9" s="19"/>
      <c r="C9" s="19"/>
      <c r="D9" s="19"/>
      <c r="E9" s="19"/>
      <c r="F9" s="19"/>
      <c r="G9" s="18">
        <f>B9+C9+D9+E9+F9</f>
        <v>0</v>
      </c>
      <c r="H9" s="18">
        <f>G9*0.21</f>
        <v>0</v>
      </c>
      <c r="I9" s="18">
        <f>G9*1.21</f>
        <v>0</v>
      </c>
    </row>
    <row r="10" spans="1:9" s="32" customFormat="1" ht="15" customHeight="1">
      <c r="A10" s="17" t="s">
        <v>14</v>
      </c>
      <c r="B10" s="19"/>
      <c r="C10" s="19"/>
      <c r="D10" s="19"/>
      <c r="E10" s="19"/>
      <c r="F10" s="19"/>
      <c r="G10" s="18">
        <f>B10+C10+D10+E10+F10</f>
        <v>0</v>
      </c>
      <c r="H10" s="18">
        <f>G10*0.21</f>
        <v>0</v>
      </c>
      <c r="I10" s="18">
        <f>G10*1.21</f>
        <v>0</v>
      </c>
    </row>
    <row r="11" spans="1:9" ht="15.75">
      <c r="A11" s="39" t="s">
        <v>53</v>
      </c>
      <c r="B11" s="40"/>
      <c r="C11" s="40"/>
      <c r="D11" s="40"/>
      <c r="E11" s="40"/>
      <c r="F11" s="40"/>
      <c r="G11" s="40"/>
      <c r="H11" s="40"/>
      <c r="I11" s="41"/>
    </row>
    <row r="12" spans="1:9" ht="15.75">
      <c r="A12" s="17" t="s">
        <v>12</v>
      </c>
      <c r="B12" s="18"/>
      <c r="C12" s="18"/>
      <c r="D12" s="18"/>
      <c r="E12" s="18"/>
      <c r="F12" s="18"/>
      <c r="G12" s="18">
        <f>B12+C12+D12+E12+F12</f>
        <v>0</v>
      </c>
      <c r="H12" s="18">
        <f>G12*0.21</f>
        <v>0</v>
      </c>
      <c r="I12" s="18">
        <f>G12*1.21</f>
        <v>0</v>
      </c>
    </row>
    <row r="13" spans="1:9" ht="15.75">
      <c r="A13" s="17" t="s">
        <v>13</v>
      </c>
      <c r="B13" s="19"/>
      <c r="C13" s="19"/>
      <c r="D13" s="19"/>
      <c r="E13" s="19"/>
      <c r="F13" s="19"/>
      <c r="G13" s="18">
        <f>B13+C13+D13+E13+F13</f>
        <v>0</v>
      </c>
      <c r="H13" s="18">
        <f>G13*0.21</f>
        <v>0</v>
      </c>
      <c r="I13" s="18">
        <f>G13*1.21</f>
        <v>0</v>
      </c>
    </row>
    <row r="14" spans="1:9" ht="15.75">
      <c r="A14" s="17" t="s">
        <v>14</v>
      </c>
      <c r="B14" s="19"/>
      <c r="C14" s="19"/>
      <c r="D14" s="19"/>
      <c r="E14" s="19"/>
      <c r="F14" s="19"/>
      <c r="G14" s="18">
        <f>B14+C14+D14+E14+F14</f>
        <v>0</v>
      </c>
      <c r="H14" s="18">
        <f>G14*0.21</f>
        <v>0</v>
      </c>
      <c r="I14" s="18">
        <f>G14*1.21</f>
        <v>0</v>
      </c>
    </row>
    <row r="15" spans="1:9" ht="15.75">
      <c r="A15" s="39" t="s">
        <v>54</v>
      </c>
      <c r="B15" s="40"/>
      <c r="C15" s="40"/>
      <c r="D15" s="40"/>
      <c r="E15" s="40"/>
      <c r="F15" s="40"/>
      <c r="G15" s="40"/>
      <c r="H15" s="40"/>
      <c r="I15" s="41"/>
    </row>
    <row r="16" spans="1:9" ht="15.75">
      <c r="A16" s="17" t="s">
        <v>12</v>
      </c>
      <c r="B16" s="18"/>
      <c r="C16" s="18"/>
      <c r="D16" s="18"/>
      <c r="E16" s="18"/>
      <c r="F16" s="18"/>
      <c r="G16" s="18">
        <f>B16+C16+D16+E16+F16</f>
        <v>0</v>
      </c>
      <c r="H16" s="18">
        <f>G16*0.21</f>
        <v>0</v>
      </c>
      <c r="I16" s="18">
        <f>G16*1.21</f>
        <v>0</v>
      </c>
    </row>
    <row r="17" spans="1:9" ht="15.75">
      <c r="A17" s="17" t="s">
        <v>13</v>
      </c>
      <c r="B17" s="19"/>
      <c r="C17" s="19"/>
      <c r="D17" s="19"/>
      <c r="E17" s="19"/>
      <c r="F17" s="19"/>
      <c r="G17" s="18">
        <f>B17+C17+D17+E17+F17</f>
        <v>0</v>
      </c>
      <c r="H17" s="18">
        <f>G17*0.21</f>
        <v>0</v>
      </c>
      <c r="I17" s="18">
        <f>G17*1.21</f>
        <v>0</v>
      </c>
    </row>
    <row r="18" spans="1:9" ht="15.75">
      <c r="A18" s="17" t="s">
        <v>14</v>
      </c>
      <c r="B18" s="19"/>
      <c r="C18" s="19"/>
      <c r="D18" s="19"/>
      <c r="E18" s="19"/>
      <c r="F18" s="19"/>
      <c r="G18" s="18">
        <f>B18+C18+D18+E18+F18</f>
        <v>0</v>
      </c>
      <c r="H18" s="18">
        <f>G18*0.21</f>
        <v>0</v>
      </c>
      <c r="I18" s="18">
        <f>G18*1.21</f>
        <v>0</v>
      </c>
    </row>
    <row r="19" spans="1:9" ht="15.75">
      <c r="A19" s="33" t="s">
        <v>15</v>
      </c>
      <c r="B19" s="34">
        <f>SUM(B4:B18)</f>
        <v>0</v>
      </c>
      <c r="C19" s="34">
        <f aca="true" t="shared" si="0" ref="C19:F19">SUM(C4:C18)</f>
        <v>0</v>
      </c>
      <c r="D19" s="34">
        <f t="shared" si="0"/>
        <v>0</v>
      </c>
      <c r="E19" s="34">
        <f t="shared" si="0"/>
        <v>0</v>
      </c>
      <c r="F19" s="34">
        <f t="shared" si="0"/>
        <v>0</v>
      </c>
      <c r="G19" s="34">
        <f aca="true" t="shared" si="1" ref="G19">SUM(G4:G18)</f>
        <v>0</v>
      </c>
      <c r="H19" s="34">
        <f aca="true" t="shared" si="2" ref="H19">SUM(H4:H18)</f>
        <v>0</v>
      </c>
      <c r="I19" s="34">
        <f aca="true" t="shared" si="3" ref="I19">SUM(I4:I18)</f>
        <v>0</v>
      </c>
    </row>
  </sheetData>
  <mergeCells count="5">
    <mergeCell ref="A1:A2"/>
    <mergeCell ref="A3:I3"/>
    <mergeCell ref="A7:I7"/>
    <mergeCell ref="A11:I11"/>
    <mergeCell ref="A15:I15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2018-08-01T09:26:38Z</dcterms:modified>
  <cp:category/>
  <cp:version/>
  <cp:contentType/>
  <cp:contentStatus/>
</cp:coreProperties>
</file>