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56" yWindow="120" windowWidth="18735" windowHeight="12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<sst xmlns="http://schemas.openxmlformats.org/spreadsheetml/2006/main" count="36" uniqueCount="32">
  <si>
    <t>Číslo položky</t>
  </si>
  <si>
    <t>Název položky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</si>
  <si>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</si>
  <si>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</si>
  <si>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</si>
  <si>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</si>
  <si>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Cena celkem v Kč bez DPH</t>
  </si>
  <si>
    <t>Cena celkem v Kč včetně DPH</t>
  </si>
  <si>
    <t>Vyčíslení DPH v Kč</t>
  </si>
  <si>
    <t>Interaktivní tabule</t>
  </si>
  <si>
    <t>Celkem</t>
  </si>
  <si>
    <t>Příloha č. 1 Kupní smlouvy - Soupis předmětu plnění</t>
  </si>
  <si>
    <t>2. část veřejné zakázky: Informační a komunikační technologie</t>
  </si>
  <si>
    <t>Parametry nabízeného plnění a délka záruční lhůty</t>
  </si>
  <si>
    <t>Název veřejné zakázky: Dodávka nábytku, ICT a pomůcek, 3. ZŠ Cheb</t>
  </si>
  <si>
    <t>Interaktivní tabule 16:9, 6 dotykových bodů, Rozměr tabule s křídly: min. 127x391cm (16:10), min.6 dotykových bodů. Šesti dotykové ovládání tabule požadujeme pro práci více uživatelů a to použitím doteku prstem, perem, popisovačem či jiným vhodným nástrojem. Všechny doteky umožňují simultánní práci více
uživatelů. Povrch stíratelný běžnou stěrkou standardního popisovače keramických tabulí. USB napájení. Včetně SW, implementace a zavedení ovládacího programu, připojení k PC, rozbočovač signálu, montáž, uvedení do provozu</t>
  </si>
  <si>
    <t>Videodataprojektor</t>
  </si>
  <si>
    <t>Videodataprojektor s ultrakrátkou ohniskovou vzdáleností, Technologie 3LCD, rozlišení: WXGA min 1280x800 (16:10), min 3100 ANSI, kontrast: min 3000:1, životnost lampy: min 3000hodin, zvuk: min 1x16 W reproduktor, Výstupy: HDMI, S-Video, RGB, USB, montáž, uvedení do provozu</t>
  </si>
  <si>
    <t>Výškově stavitelný pojezd</t>
  </si>
  <si>
    <t>Interaktivita do chemicko-fyzikální laboratoře - Specifikace položky kovové konstrukce RAL 5015 - modrá</t>
  </si>
  <si>
    <t xml:space="preserve">Interaktivita do učebny pracovních činností </t>
  </si>
  <si>
    <t>SW k interaktivní tabuli</t>
  </si>
  <si>
    <t>• Tvůrčí software pro tvorbu výukových materiálů
• Česká lokalizace
• Možnost pohybu objektů
• Součástí SW musí být obsáhlá galerie obrázků a dalších např. flashových animací – min. 6 000 ks
montáž, uvedení do provozu</t>
  </si>
  <si>
    <t>Reproduktory</t>
  </si>
  <si>
    <t>• Aktivní reproduktory (2 ks)
• Zvuk z PC přes CINCH
• Ovládání hlasitosti na jednom z reproduktorů 
montáž, uvedení do provozu</t>
  </si>
  <si>
    <t>• Technologie LCD
• Rozlišení min. 1 280x800</t>
  </si>
  <si>
    <t>Výškově stavitelný pojezd na interaktivní tabuli vč. konzoly, Skrytý pružinový pojezd, zvedací mechanismus s nastavením síly zdvihu v rozmezí min 45 cm, kovová konstrukce upravena vypalovací práškovou barvou RAL 5015, velmi snadná nastavitelnost konzoly a projektoru, možnost uchycení na zeď nebo na pojízdný rám, montáž, uvedení do provozu</t>
  </si>
  <si>
    <t>Velikost min.200x125cm (úhlopříčka min. 220 cm), připojení přes USB, formát tabule 16:10, Plocha optimalizovaná pro projekci z datového projektoru (ne lesklý povrch).  Tabule musí mít pevný a odolný povrch, musí být možno ho použít i s magnety. Ovládání prostým dotykem na plochu, bez nutnosti použití dalších technických prostředků (per). Práce dvou uživatelů současně, včetně výběru všech nástrojů a menu pro práci (barvy písma, geometrických tvarů apod.). Na ploše musí být dotykem k dispozici základní nástroj pro ovládání aplikací - levé a pravé tlačítko myši. Nesmí vyžadovat přepínač modu, ať už hardwarový nebo softwarový, pro aktivaci multidotykových gest a ovládání. Musí podporovat multidotyková gesta operačního systému i mimo SW aplikaci dodávanou společně s tabulí. Uživatel musí mít k dispozici 2 pera píšící různými, nastavitelnými barvami a houbičku pro mazání. Nástroj (psaní, mazání) musí být aktivován pouhým zdvižením pera nebo houbičky a tabule musí aktivovaný nástroj indikovat. Pera musejí být bezdrátová, bezbateriová a mechanicky a konstrukčně odolná. Tabule nesmí být na perech závislá, musí být ovladatelná i bez per. Rozpoznání aktivity – tabule rozpozná dotyk prstu (ovládání), popisovač (psaní) a dlaně (mazání). Součástí tabule bude závěs na stěnu, včetně montážního materiálu a propojovací USB kabel o délce min. 4m. Montáž, uvedení do provozu</t>
  </si>
  <si>
    <r>
      <t xml:space="preserve">Záruční lhůta pro níže uvedené plnění: </t>
    </r>
    <r>
      <rPr>
        <sz val="12"/>
        <color rgb="FFFF0000"/>
        <rFont val="Times New Roman"/>
        <family val="1"/>
      </rPr>
      <t>(min. 24 měsíců) DOPLNÍ DODAVATEL</t>
    </r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</si>
  <si>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   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plnění a délka záruční lhůty</t>
    </r>
    <r>
      <rPr>
        <sz val="12"/>
        <color theme="1"/>
        <rFont val="Times New Roman"/>
        <family val="1"/>
      </rPr>
      <t xml:space="preserve"> doplní vlastní technickou specifikaci a nabízenou záruční lhůtu tak, aby zadavatel mohl porovnat, zda nabízené zboží a záruční lhůta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>Jednotková cena v Kč bez DPH</t>
    </r>
    <r>
      <rPr>
        <sz val="12"/>
        <color theme="1"/>
        <rFont val="Times New Roman"/>
        <family val="1"/>
      </rPr>
      <t xml:space="preserve"> doplní jím nabízenou cenu.Zadavatel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technických podmínek požadovaných zadavatelem bude považováno za nesplnění zadávacích podmínek. </t>
    </r>
  </si>
  <si>
    <t>Požadované množštví</t>
  </si>
  <si>
    <t xml:space="preserve"> Součástí dodávky jsou veškeré potřebné instalační materiály jako kabely, lišty, konektory (HDMI VGA, Cinch atd.) včetně revize elektroinstalace a dopravy, kompletní instalace veškerých komponent na místě - tabule budou umístěny ve vybavovaných učebnách.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</si>
</sst>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 shrinkToFi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  <protection locked="0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/>
    </xf>
    <xf numFmtId="4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="80" zoomScalePageLayoutView="80" workbookViewId="0" topLeftCell="A6">
      <selection activeCell="H11" sqref="H11"/>
    </sheetView>
  </sheetViews>
  <sheetFormatPr defaultColWidth="9.140625" defaultRowHeight="15"/>
  <cols>
    <col min="1" max="1" width="6.28125" style="1" customWidth="1"/>
    <col min="2" max="2" width="17.28125" style="1" customWidth="1"/>
    <col min="3" max="3" width="33.00390625" style="3" customWidth="1"/>
    <col min="4" max="4" width="9.7109375" style="1" customWidth="1"/>
    <col min="5" max="5" width="22.421875" style="1" customWidth="1"/>
    <col min="6" max="6" width="11.28125" style="1" customWidth="1"/>
    <col min="7" max="7" width="12.57421875" style="1" customWidth="1"/>
    <col min="8" max="8" width="10.28125" style="1" customWidth="1"/>
    <col min="9" max="9" width="9.421875" style="1" customWidth="1"/>
    <col min="10" max="10" width="10.28125" style="1" customWidth="1"/>
    <col min="11" max="16384" width="9.140625" style="1" customWidth="1"/>
  </cols>
  <sheetData>
    <row r="1" spans="1:10" ht="16.5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6.5" thickBot="1">
      <c r="A2" s="45" t="s">
        <v>14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6.5" thickBot="1">
      <c r="A3" s="48" t="s">
        <v>12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47" customHeight="1" thickBot="1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35.25" customHeight="1" thickBot="1">
      <c r="A5" s="54" t="s">
        <v>31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20.25" customHeight="1" thickBot="1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53.25" thickBot="1">
      <c r="A7" s="38" t="s">
        <v>0</v>
      </c>
      <c r="B7" s="39" t="s">
        <v>1</v>
      </c>
      <c r="C7" s="40" t="s">
        <v>5</v>
      </c>
      <c r="D7" s="38" t="s">
        <v>30</v>
      </c>
      <c r="E7" s="9" t="s">
        <v>13</v>
      </c>
      <c r="F7" s="10" t="s">
        <v>2</v>
      </c>
      <c r="G7" s="9" t="s">
        <v>4</v>
      </c>
      <c r="H7" s="39" t="s">
        <v>6</v>
      </c>
      <c r="I7" s="39" t="s">
        <v>8</v>
      </c>
      <c r="J7" s="39" t="s">
        <v>7</v>
      </c>
    </row>
    <row r="8" spans="1:10" s="2" customFormat="1" ht="24.75" thickBot="1">
      <c r="A8" s="38"/>
      <c r="B8" s="39"/>
      <c r="C8" s="40"/>
      <c r="D8" s="38"/>
      <c r="E8" s="11" t="s">
        <v>3</v>
      </c>
      <c r="F8" s="12" t="s">
        <v>3</v>
      </c>
      <c r="G8" s="13" t="s">
        <v>3</v>
      </c>
      <c r="H8" s="39"/>
      <c r="I8" s="39"/>
      <c r="J8" s="39"/>
    </row>
    <row r="9" spans="1:10" s="2" customFormat="1" ht="15">
      <c r="A9" s="52" t="s">
        <v>19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s="4" customFormat="1" ht="209.25" customHeight="1">
      <c r="A10" s="20">
        <v>1</v>
      </c>
      <c r="B10" s="27" t="s">
        <v>9</v>
      </c>
      <c r="C10" s="14" t="s">
        <v>15</v>
      </c>
      <c r="D10" s="7">
        <v>1</v>
      </c>
      <c r="E10" s="25"/>
      <c r="F10" s="25"/>
      <c r="G10" s="28"/>
      <c r="H10" s="29">
        <f>G10*D10</f>
        <v>0</v>
      </c>
      <c r="I10" s="29">
        <f>H10*0.21</f>
        <v>0</v>
      </c>
      <c r="J10" s="29">
        <f>SUM(H10:I10)</f>
        <v>0</v>
      </c>
    </row>
    <row r="11" spans="1:10" s="4" customFormat="1" ht="126" customHeight="1">
      <c r="A11" s="20">
        <v>2</v>
      </c>
      <c r="B11" s="18" t="s">
        <v>16</v>
      </c>
      <c r="C11" s="14" t="s">
        <v>17</v>
      </c>
      <c r="D11" s="7">
        <v>1</v>
      </c>
      <c r="E11" s="25"/>
      <c r="F11" s="25"/>
      <c r="G11" s="28"/>
      <c r="H11" s="29">
        <f aca="true" t="shared" si="0" ref="H11:H12">G11*D11</f>
        <v>0</v>
      </c>
      <c r="I11" s="29">
        <f aca="true" t="shared" si="1" ref="I11:I12">H11*0.21</f>
        <v>0</v>
      </c>
      <c r="J11" s="29">
        <f aca="true" t="shared" si="2" ref="J11:J12">SUM(H11:I11)</f>
        <v>0</v>
      </c>
    </row>
    <row r="12" spans="1:10" s="4" customFormat="1" ht="154.5" customHeight="1">
      <c r="A12" s="20">
        <v>3</v>
      </c>
      <c r="B12" s="18" t="s">
        <v>18</v>
      </c>
      <c r="C12" s="17" t="s">
        <v>26</v>
      </c>
      <c r="D12" s="7">
        <v>1</v>
      </c>
      <c r="E12" s="25"/>
      <c r="F12" s="25"/>
      <c r="G12" s="28"/>
      <c r="H12" s="29">
        <f t="shared" si="0"/>
        <v>0</v>
      </c>
      <c r="I12" s="29">
        <f t="shared" si="1"/>
        <v>0</v>
      </c>
      <c r="J12" s="29">
        <f t="shared" si="2"/>
        <v>0</v>
      </c>
    </row>
    <row r="13" spans="1:10" s="4" customFormat="1" ht="16.5" thickBot="1">
      <c r="A13" s="42" t="s">
        <v>20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4" customFormat="1" ht="409.5" customHeight="1">
      <c r="A14" s="21">
        <v>4</v>
      </c>
      <c r="B14" s="22" t="s">
        <v>9</v>
      </c>
      <c r="C14" s="23" t="s">
        <v>27</v>
      </c>
      <c r="D14" s="21">
        <v>1</v>
      </c>
      <c r="E14" s="24"/>
      <c r="F14" s="24"/>
      <c r="G14" s="30"/>
      <c r="H14" s="31">
        <f>G14*D14</f>
        <v>0</v>
      </c>
      <c r="I14" s="31">
        <f>H14*0.21</f>
        <v>0</v>
      </c>
      <c r="J14" s="31">
        <f>SUM(H14:I14)</f>
        <v>0</v>
      </c>
    </row>
    <row r="15" spans="1:10" s="5" customFormat="1" ht="116.25" customHeight="1">
      <c r="A15" s="32">
        <v>5</v>
      </c>
      <c r="B15" s="15" t="s">
        <v>21</v>
      </c>
      <c r="C15" s="16" t="s">
        <v>22</v>
      </c>
      <c r="D15" s="6">
        <v>1</v>
      </c>
      <c r="E15" s="25"/>
      <c r="F15" s="25"/>
      <c r="G15" s="28"/>
      <c r="H15" s="29">
        <f aca="true" t="shared" si="3" ref="H15:H17">G15*D15</f>
        <v>0</v>
      </c>
      <c r="I15" s="29">
        <f aca="true" t="shared" si="4" ref="I15:I18">H15*0.21</f>
        <v>0</v>
      </c>
      <c r="J15" s="29">
        <f aca="true" t="shared" si="5" ref="J15:J18">SUM(H15:I15)</f>
        <v>0</v>
      </c>
    </row>
    <row r="16" spans="1:10" s="5" customFormat="1" ht="81.75" customHeight="1">
      <c r="A16" s="20">
        <v>6</v>
      </c>
      <c r="B16" s="18" t="s">
        <v>23</v>
      </c>
      <c r="C16" s="17" t="s">
        <v>24</v>
      </c>
      <c r="D16" s="6">
        <v>1</v>
      </c>
      <c r="E16" s="25"/>
      <c r="F16" s="25"/>
      <c r="G16" s="28"/>
      <c r="H16" s="29">
        <f t="shared" si="3"/>
        <v>0</v>
      </c>
      <c r="I16" s="29">
        <f t="shared" si="4"/>
        <v>0</v>
      </c>
      <c r="J16" s="29">
        <f t="shared" si="5"/>
        <v>0</v>
      </c>
    </row>
    <row r="17" spans="1:10" s="5" customFormat="1" ht="39" customHeight="1" thickBot="1">
      <c r="A17" s="20">
        <v>7</v>
      </c>
      <c r="B17" s="19" t="s">
        <v>16</v>
      </c>
      <c r="C17" s="16" t="s">
        <v>25</v>
      </c>
      <c r="D17" s="8">
        <v>1</v>
      </c>
      <c r="E17" s="26"/>
      <c r="F17" s="26"/>
      <c r="G17" s="34"/>
      <c r="H17" s="29">
        <f t="shared" si="3"/>
        <v>0</v>
      </c>
      <c r="I17" s="29">
        <f t="shared" si="4"/>
        <v>0</v>
      </c>
      <c r="J17" s="29">
        <f t="shared" si="5"/>
        <v>0</v>
      </c>
    </row>
    <row r="18" spans="2:10" ht="24" customHeight="1" thickBot="1">
      <c r="B18" s="41" t="s">
        <v>10</v>
      </c>
      <c r="C18" s="41"/>
      <c r="D18" s="41"/>
      <c r="E18" s="41"/>
      <c r="F18" s="41"/>
      <c r="G18" s="41"/>
      <c r="H18" s="33">
        <f>SUM(H10:H12,H14:H17)</f>
        <v>0</v>
      </c>
      <c r="I18" s="33">
        <f t="shared" si="4"/>
        <v>0</v>
      </c>
      <c r="J18" s="33">
        <f t="shared" si="5"/>
        <v>0</v>
      </c>
    </row>
  </sheetData>
  <sheetProtection password="D96F" sheet="1" objects="1" scenarios="1"/>
  <mergeCells count="16">
    <mergeCell ref="B18:G18"/>
    <mergeCell ref="A13:J13"/>
    <mergeCell ref="A2:J2"/>
    <mergeCell ref="A3:J3"/>
    <mergeCell ref="A4:J4"/>
    <mergeCell ref="A9:J9"/>
    <mergeCell ref="A5:J5"/>
    <mergeCell ref="A6:J6"/>
    <mergeCell ref="A1:J1"/>
    <mergeCell ref="A7:A8"/>
    <mergeCell ref="B7:B8"/>
    <mergeCell ref="C7:C8"/>
    <mergeCell ref="H7:H8"/>
    <mergeCell ref="J7:J8"/>
    <mergeCell ref="I7:I8"/>
    <mergeCell ref="D7:D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Kurucz Jiří, Bc.</cp:lastModifiedBy>
  <dcterms:created xsi:type="dcterms:W3CDTF">2018-06-08T07:37:31Z</dcterms:created>
  <dcterms:modified xsi:type="dcterms:W3CDTF">2018-06-28T10:53:00Z</dcterms:modified>
  <cp:category/>
  <cp:version/>
  <cp:contentType/>
  <cp:contentStatus/>
</cp:coreProperties>
</file>