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" yWindow="240" windowWidth="15210" windowHeight="124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<sst xmlns="http://schemas.openxmlformats.org/spreadsheetml/2006/main" count="53" uniqueCount="37">
  <si>
    <t>Číslo položky</t>
  </si>
  <si>
    <t>Požadované množštví</t>
  </si>
  <si>
    <t>Název položky</t>
  </si>
  <si>
    <t>Splnění minimálních požadavků zadavatele: ANO/NE</t>
  </si>
  <si>
    <t>DOPLNÍ DODAVATEL</t>
  </si>
  <si>
    <t>Jednotková cena v Kč bez DPH</t>
  </si>
  <si>
    <t xml:space="preserve">Zadavatelem požadovaná min. technická specifikace </t>
  </si>
  <si>
    <t>Cena celkem v Kč bez DPH</t>
  </si>
  <si>
    <t>Cena celkem v Kč včetně DPH</t>
  </si>
  <si>
    <t>Vyčíslení DPH v Kč</t>
  </si>
  <si>
    <t>Židle žákovská</t>
  </si>
  <si>
    <t>Židle učitelská</t>
  </si>
  <si>
    <r>
      <rPr>
        <b/>
        <sz val="12"/>
        <color theme="1"/>
        <rFont val="Times New Roman"/>
        <family val="1"/>
      </rPr>
      <t xml:space="preserve">Vlastní technická specifikace požadovaného zboží a vlastní technická specifikace nabízeného zboží - Pokyn k vyplnění:                                                       </t>
    </r>
    <r>
      <rPr>
        <sz val="12"/>
        <color theme="1"/>
        <rFont val="Times New Roman"/>
        <family val="1"/>
      </rPr>
      <t xml:space="preserve">Dodavatel do položky </t>
    </r>
    <r>
      <rPr>
        <u val="single"/>
        <sz val="12"/>
        <color theme="1"/>
        <rFont val="Times New Roman"/>
        <family val="1"/>
      </rPr>
      <t>Parametry nabízeného plnění</t>
    </r>
    <r>
      <rPr>
        <sz val="12"/>
        <color theme="1"/>
        <rFont val="Times New Roman"/>
        <family val="1"/>
      </rPr>
      <t xml:space="preserve"> doplní vlastní technickou specifikaci tak, aby zadavatel mohl porovnat , zda nabízené zbožív odpovídá minimálním požadavkům, které jsou stanoveny v této příloze. Ve sloupci </t>
    </r>
    <r>
      <rPr>
        <u val="single"/>
        <sz val="12"/>
        <color theme="1"/>
        <rFont val="Times New Roman"/>
        <family val="1"/>
      </rPr>
      <t>Splnění minimálních požadavků zadavatele</t>
    </r>
    <r>
      <rPr>
        <sz val="12"/>
        <color theme="1"/>
        <rFont val="Times New Roman"/>
        <family val="1"/>
      </rPr>
      <t xml:space="preserve"> dodavatel doplní, zda jím nabízené zboží splňuje minimální požadavky stanovené zadavatelem slovy ,,ANO" nebo ,,NE". Dodavatel do položky </t>
    </r>
    <r>
      <rPr>
        <u val="single"/>
        <sz val="12"/>
        <color theme="1"/>
        <rFont val="Times New Roman"/>
        <family val="1"/>
      </rPr>
      <t>Jednotková cena v Kč bez DPH</t>
    </r>
    <r>
      <rPr>
        <sz val="12"/>
        <color theme="1"/>
        <rFont val="Times New Roman"/>
        <family val="1"/>
      </rPr>
      <t xml:space="preserve"> doplní jím nabízenou cenu.Zadavatel v této příloze stanovil základní požadavky a parametry dodávaného zboží, které dodavatel musí dodržet a zohlednit ve své nabídce. Dodavatel může nabídnout zboží s jinými, pokud možno lepšími parametry (v případě, že lze objektivně stanovit, že se jedná o parametry lepší), nikoli s parametry horšími, než požaduje zadavatel v zadávacích podmínkách a této příloze. Předmětem dodávky musí být zboží nové, ne repasované.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>Nesplnění jedné nebo více technických podmínek požadovaných zadavatelem bude považováno za nesplnění zadávacích podmínek.</t>
    </r>
    <r>
      <rPr>
        <b/>
        <sz val="11"/>
        <color theme="1"/>
        <rFont val="Times New Roman"/>
        <family val="1"/>
      </rPr>
      <t xml:space="preserve"> </t>
    </r>
  </si>
  <si>
    <t>Celkem</t>
  </si>
  <si>
    <t>Příloha č. 1 Kupní smlouvy - Soupis předmětu plnění</t>
  </si>
  <si>
    <t>1. část veřejné zakázky: Školní nábytek do učeben včetně odborných učeben</t>
  </si>
  <si>
    <t>Parametry nabízeného plnění</t>
  </si>
  <si>
    <r>
      <t xml:space="preserve">Záruční lhůta pro níže uvedené plnění: (min. 24 měsíců) </t>
    </r>
    <r>
      <rPr>
        <b/>
        <sz val="11"/>
        <color rgb="FFFF0000"/>
        <rFont val="Times New Roman"/>
        <family val="1"/>
      </rPr>
      <t>DOPLNÍ DODAVATEL</t>
    </r>
  </si>
  <si>
    <t>Název veřejné zakázky: Dodávka nábytku a ICT, 4. ZŠ Cheb</t>
  </si>
  <si>
    <t xml:space="preserve"> Nábytek v jednotném dekoru odstín buk. Součástí nabídkové ceny je doprava a montáž</t>
  </si>
  <si>
    <t>Katedra multimediální</t>
  </si>
  <si>
    <t>Katedra multimediální s AV skříňkou, celodřevěná, ABS, 160x60x76cm, prac.deska 25mm s ABS hranou. V pracovní desce
stolu bude průchodka průměru 70mm pro kabeláž pro monitor. Konstrukce katedry z LTD 18mm, dvojitá záda pro vedení veškeré kabeláže. Pojezd pro klávesnici pod pracovní deskou.
PC box: šíře 27cm, ve spodní části jekl 40x20mm, v horní části PC boxu stavitelná police, v zadní části PC boxu odvětrování
perforovaným plechem (velikost otvoru min.7mm max.10mm). Roletová skříňka pro AV techniku: šíře 60cm, ve spodní části jekl 40x20mm, 2x stavitelné police, horizontální roletová dvířka se zámkem.
Kovové prvky budou upraveny vypalovací barvou RAL 2004.
Elektrické rozvody v učitelské katedře</t>
  </si>
  <si>
    <t>Stůl</t>
  </si>
  <si>
    <t>Stůl 76x120x60 cm celodřevěný s perforovaným čelním zavětrováním, včetně kanálů pro kabeláže jazykové učebny (prostup nábytkem)</t>
  </si>
  <si>
    <t>Židle učitelská na plynovém pístu, částečně čalouněná, dekor potahu šedý</t>
  </si>
  <si>
    <t>Židle na plynovém pístu, bukový sedák a opěrák, kluzáky</t>
  </si>
  <si>
    <t>Stůl rohový 76x144x55 cm celodřevěný s perforovaným čelním zavětrováním, včetně kanálů pro kabeláže jazykové učebny (prostup nábytkem)</t>
  </si>
  <si>
    <t>Stůl 76x70x60 cm celodřevěný s perforovaným čelním zavětrováním, včetně kanálů pro kabeláže jazykové učebny (prostup nábytkem)</t>
  </si>
  <si>
    <t>Katedra multimediální s AV skříňkou, celodřevěná, ABS, 160x60x76cm, prac.deska 25mm s ABS hranou. V pracovní desce stolu bude průchodka průměru 70mm pro kabeláž pro monitor. Konstrukce katedry z LTD 18mm, dvojitá záda pro vedení veškeré kabeláže. Pojezd pro klávesnici pod pracovní deskou.
PC box: šíře 27cm, ve spodní části jekl 40x20mm, v horní části PC boxu stavitelná police, v zadní části PC boxu odvětrování perforovaným plechem (velikost otvoru min.7mm max.10mm).
Roletová skříňka pro AV techniku: šíře 60cm, ve spodní části jekl 40x20mm, 2x stavitelné police, horizontální roletová dvířka se zámkem.
Kovové prvky budou upraveny vypalovací barvou RAL 1033.
Elektrické rozvody v učitelské katedře.</t>
  </si>
  <si>
    <t>Učebna PC - Specifikace položky dekor kovových konstrukcí RAL 6018 - zelená</t>
  </si>
  <si>
    <t>Učebna NJ - Specifikace položky dekor kovových konstrukcí RAL 1033 - žlutá</t>
  </si>
  <si>
    <t>Učebna AJ - Specifikace položky dekor kovových konstrukcí RAL 2004 - oranžová</t>
  </si>
  <si>
    <t>Katedra multimediální, s výsuvem pro monitor, C konstrukce, dvoudílná 76x156x66 cm, uzamykatelná posuvná prac.deska 25mm s PUR hranou. Výsuvný stojan pro monitor s fixací v horní a dolní poloze. Výřez v zadní části pracovní desky pro výsuvný stojan monitoru. Konstrukce z pevného ohýbaného plochooválného profilu min. 50x30mm s dlouhým min. 250mm s rektifikovaným
návlekem na spodní části nohy. C-konstrukce z profilových částí s povrchem ošetřeným vypalovací práškovou barvou dle RAL. Ostatní konstrukce katedry z LTD 18mm, 2mm ABS, dvojitá záda pro vedení veškeré kabeláže a uložení monitoru.
PC box: šíře 30cm, ve výšce 12cm od podlahy - zavěšený pod pracovní deskou, v horní části PC boxu stavitelná police.
Roletová skříňka pro AV techniku: šíře 66cm, ve výšce 12cm od podlahy - zavěšený pod pracovní deskou, 2x stavitelné police, horizontální roletová dvířka se zámkem.
Kovové prvky budou upraveny vypalovací barvou RAL 6018.</t>
  </si>
  <si>
    <t>PC stůl</t>
  </si>
  <si>
    <t>PC stůl s posuvnou pracovní deskou s otevřeným boxem pro PC a výsuvným mechanismem pro monitor vč. zámků, 76x90x66 cm</t>
  </si>
  <si>
    <t>Židle učitelská na plynovém pístu, skořepina částečně čalouněná,
Kolečka, potah šedý</t>
  </si>
  <si>
    <t>Židle na plynovém pístu, plastová skořepina RAL 6018 zelená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</si>
</sst>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8"/>
      <name val="Verdana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ck"/>
      <bottom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n"/>
      <top style="medium"/>
      <bottom style="medium"/>
    </border>
    <border>
      <left style="thick"/>
      <right style="thin"/>
      <top style="thick"/>
      <bottom/>
    </border>
    <border>
      <left style="thick"/>
      <right style="thin"/>
      <top/>
      <bottom style="medium"/>
    </border>
    <border>
      <left style="thick"/>
      <right style="thin"/>
      <top style="medium"/>
      <bottom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 style="thick"/>
      <right style="thick"/>
      <top style="thick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ck"/>
      <top style="thick"/>
      <bottom/>
    </border>
    <border>
      <left style="thin"/>
      <right style="thick"/>
      <top style="medium"/>
      <bottom style="medium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thick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6" fillId="4" borderId="2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5" fillId="0" borderId="9" xfId="0" applyNumberFormat="1" applyFont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6" fillId="4" borderId="5" xfId="0" applyNumberFormat="1" applyFont="1" applyFill="1" applyBorder="1" applyAlignment="1">
      <alignment horizontal="left" wrapText="1"/>
    </xf>
    <xf numFmtId="0" fontId="16" fillId="4" borderId="2" xfId="0" applyNumberFormat="1" applyFont="1" applyFill="1" applyBorder="1" applyAlignment="1">
      <alignment horizontal="left" wrapText="1"/>
    </xf>
    <xf numFmtId="0" fontId="16" fillId="4" borderId="1" xfId="0" applyNumberFormat="1" applyFont="1" applyFill="1" applyBorder="1" applyAlignment="1">
      <alignment horizontal="left" wrapText="1"/>
    </xf>
    <xf numFmtId="0" fontId="16" fillId="4" borderId="4" xfId="0" applyNumberFormat="1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 wrapText="1"/>
    </xf>
    <xf numFmtId="0" fontId="18" fillId="0" borderId="8" xfId="0" applyFont="1" applyFill="1" applyBorder="1" applyAlignment="1">
      <alignment horizontal="left"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4" fontId="9" fillId="0" borderId="2" xfId="0" applyNumberFormat="1" applyFont="1" applyBorder="1" applyAlignment="1" applyProtection="1">
      <alignment horizontal="center" vertical="center"/>
      <protection locked="0"/>
    </xf>
    <xf numFmtId="4" fontId="9" fillId="0" borderId="5" xfId="0" applyNumberFormat="1" applyFont="1" applyBorder="1" applyAlignment="1" applyProtection="1">
      <alignment horizontal="center" vertical="center"/>
      <protection locked="0"/>
    </xf>
    <xf numFmtId="4" fontId="9" fillId="0" borderId="5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 applyProtection="1">
      <alignment horizontal="center" vertical="center"/>
      <protection locked="0"/>
    </xf>
    <xf numFmtId="4" fontId="9" fillId="0" borderId="8" xfId="0" applyNumberFormat="1" applyFont="1" applyBorder="1" applyAlignment="1" applyProtection="1">
      <alignment horizontal="center" vertical="center"/>
      <protection locked="0"/>
    </xf>
    <xf numFmtId="4" fontId="9" fillId="0" borderId="8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0" fontId="2" fillId="3" borderId="25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36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Layout" workbookViewId="0" topLeftCell="A1">
      <selection activeCell="A6" sqref="A6:J6"/>
    </sheetView>
  </sheetViews>
  <sheetFormatPr defaultColWidth="9.140625" defaultRowHeight="15"/>
  <cols>
    <col min="1" max="1" width="6.7109375" style="1" customWidth="1"/>
    <col min="2" max="2" width="14.421875" style="1" customWidth="1"/>
    <col min="3" max="3" width="31.7109375" style="5" customWidth="1"/>
    <col min="4" max="4" width="9.57421875" style="1" customWidth="1"/>
    <col min="5" max="5" width="24.421875" style="1" customWidth="1"/>
    <col min="6" max="6" width="10.7109375" style="1" customWidth="1"/>
    <col min="7" max="7" width="13.421875" style="1" customWidth="1"/>
    <col min="8" max="8" width="10.421875" style="1" customWidth="1"/>
    <col min="9" max="9" width="8.57421875" style="1" customWidth="1"/>
    <col min="10" max="10" width="11.7109375" style="1" customWidth="1"/>
    <col min="11" max="16384" width="9.140625" style="1" customWidth="1"/>
  </cols>
  <sheetData>
    <row r="1" spans="1:10" ht="16.5" thickBot="1">
      <c r="A1" s="63" t="s">
        <v>14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6.5" thickBot="1">
      <c r="A2" s="90" t="s">
        <v>18</v>
      </c>
      <c r="B2" s="91"/>
      <c r="C2" s="91"/>
      <c r="D2" s="91"/>
      <c r="E2" s="91"/>
      <c r="F2" s="91"/>
      <c r="G2" s="91"/>
      <c r="H2" s="91"/>
      <c r="I2" s="91"/>
      <c r="J2" s="92"/>
    </row>
    <row r="3" spans="1:10" ht="16.5" thickBot="1">
      <c r="A3" s="93" t="s">
        <v>15</v>
      </c>
      <c r="B3" s="94"/>
      <c r="C3" s="94"/>
      <c r="D3" s="94"/>
      <c r="E3" s="94"/>
      <c r="F3" s="94"/>
      <c r="G3" s="94"/>
      <c r="H3" s="94"/>
      <c r="I3" s="94"/>
      <c r="J3" s="95"/>
    </row>
    <row r="4" spans="1:10" ht="135" customHeight="1">
      <c r="A4" s="96" t="s">
        <v>12</v>
      </c>
      <c r="B4" s="97"/>
      <c r="C4" s="97"/>
      <c r="D4" s="97"/>
      <c r="E4" s="97"/>
      <c r="F4" s="97"/>
      <c r="G4" s="97"/>
      <c r="H4" s="97"/>
      <c r="I4" s="97"/>
      <c r="J4" s="98"/>
    </row>
    <row r="5" spans="1:10" ht="14.25" customHeight="1">
      <c r="A5" s="77" t="s">
        <v>19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6.5" customHeight="1">
      <c r="A6" s="79" t="s">
        <v>17</v>
      </c>
      <c r="B6" s="80"/>
      <c r="C6" s="80"/>
      <c r="D6" s="80"/>
      <c r="E6" s="80"/>
      <c r="F6" s="80"/>
      <c r="G6" s="80"/>
      <c r="H6" s="80"/>
      <c r="I6" s="81"/>
      <c r="J6" s="82"/>
    </row>
    <row r="7" spans="1:10" ht="52.5" customHeight="1">
      <c r="A7" s="69" t="s">
        <v>0</v>
      </c>
      <c r="B7" s="71" t="s">
        <v>2</v>
      </c>
      <c r="C7" s="71" t="s">
        <v>6</v>
      </c>
      <c r="D7" s="75" t="s">
        <v>1</v>
      </c>
      <c r="E7" s="13" t="s">
        <v>16</v>
      </c>
      <c r="F7" s="14" t="s">
        <v>3</v>
      </c>
      <c r="G7" s="13" t="s">
        <v>5</v>
      </c>
      <c r="H7" s="71" t="s">
        <v>7</v>
      </c>
      <c r="I7" s="71" t="s">
        <v>9</v>
      </c>
      <c r="J7" s="73" t="s">
        <v>8</v>
      </c>
    </row>
    <row r="8" spans="1:10" s="2" customFormat="1" ht="25.5" customHeight="1" thickBot="1">
      <c r="A8" s="70"/>
      <c r="B8" s="72"/>
      <c r="C8" s="72"/>
      <c r="D8" s="76"/>
      <c r="E8" s="3" t="s">
        <v>4</v>
      </c>
      <c r="F8" s="9" t="s">
        <v>4</v>
      </c>
      <c r="G8" s="3" t="s">
        <v>4</v>
      </c>
      <c r="H8" s="72"/>
      <c r="I8" s="72"/>
      <c r="J8" s="74"/>
    </row>
    <row r="9" spans="1:10" ht="16.5" thickBot="1">
      <c r="A9" s="66" t="s">
        <v>31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s="4" customFormat="1" ht="250.5" customHeight="1" thickBot="1">
      <c r="A10" s="11">
        <v>1</v>
      </c>
      <c r="B10" s="17" t="s">
        <v>20</v>
      </c>
      <c r="C10" s="16" t="s">
        <v>21</v>
      </c>
      <c r="D10" s="6">
        <v>1</v>
      </c>
      <c r="E10" s="32"/>
      <c r="F10" s="32"/>
      <c r="G10" s="52"/>
      <c r="H10" s="48">
        <f>G10*D10</f>
        <v>0</v>
      </c>
      <c r="I10" s="48">
        <f>H10*0.21</f>
        <v>0</v>
      </c>
      <c r="J10" s="49">
        <f>H10+I10</f>
        <v>0</v>
      </c>
    </row>
    <row r="11" spans="1:10" s="4" customFormat="1" ht="65.25" customHeight="1" thickBot="1">
      <c r="A11" s="11">
        <v>2</v>
      </c>
      <c r="B11" s="17" t="s">
        <v>22</v>
      </c>
      <c r="C11" s="16" t="s">
        <v>23</v>
      </c>
      <c r="D11" s="15">
        <v>10</v>
      </c>
      <c r="E11" s="32"/>
      <c r="F11" s="32"/>
      <c r="G11" s="52"/>
      <c r="H11" s="48">
        <f aca="true" t="shared" si="0" ref="H11:H14">G11*D11</f>
        <v>0</v>
      </c>
      <c r="I11" s="48">
        <f aca="true" t="shared" si="1" ref="I11:I14">H11*0.21</f>
        <v>0</v>
      </c>
      <c r="J11" s="49">
        <f aca="true" t="shared" si="2" ref="J11:J14">H11+I11</f>
        <v>0</v>
      </c>
    </row>
    <row r="12" spans="1:10" s="4" customFormat="1" ht="70.5" customHeight="1" thickBot="1">
      <c r="A12" s="11">
        <v>3</v>
      </c>
      <c r="B12" s="17" t="s">
        <v>22</v>
      </c>
      <c r="C12" s="16" t="s">
        <v>26</v>
      </c>
      <c r="D12" s="6">
        <v>2</v>
      </c>
      <c r="E12" s="32"/>
      <c r="F12" s="32"/>
      <c r="G12" s="52"/>
      <c r="H12" s="48">
        <f t="shared" si="0"/>
        <v>0</v>
      </c>
      <c r="I12" s="48">
        <f t="shared" si="1"/>
        <v>0</v>
      </c>
      <c r="J12" s="49">
        <f t="shared" si="2"/>
        <v>0</v>
      </c>
    </row>
    <row r="13" spans="1:10" s="4" customFormat="1" ht="41.25" customHeight="1" thickBot="1">
      <c r="A13" s="11">
        <v>4</v>
      </c>
      <c r="B13" s="18" t="s">
        <v>11</v>
      </c>
      <c r="C13" s="21" t="s">
        <v>24</v>
      </c>
      <c r="D13" s="6">
        <v>1</v>
      </c>
      <c r="E13" s="32"/>
      <c r="F13" s="32"/>
      <c r="G13" s="52"/>
      <c r="H13" s="48">
        <f t="shared" si="0"/>
        <v>0</v>
      </c>
      <c r="I13" s="48">
        <f t="shared" si="1"/>
        <v>0</v>
      </c>
      <c r="J13" s="49">
        <f t="shared" si="2"/>
        <v>0</v>
      </c>
    </row>
    <row r="14" spans="1:10" s="4" customFormat="1" ht="38.25" customHeight="1" thickBot="1">
      <c r="A14" s="11">
        <v>5</v>
      </c>
      <c r="B14" s="7" t="s">
        <v>10</v>
      </c>
      <c r="C14" s="21" t="s">
        <v>25</v>
      </c>
      <c r="D14" s="6">
        <v>24</v>
      </c>
      <c r="E14" s="32"/>
      <c r="F14" s="32"/>
      <c r="G14" s="52"/>
      <c r="H14" s="48">
        <f t="shared" si="0"/>
        <v>0</v>
      </c>
      <c r="I14" s="48">
        <f t="shared" si="1"/>
        <v>0</v>
      </c>
      <c r="J14" s="49">
        <f t="shared" si="2"/>
        <v>0</v>
      </c>
    </row>
    <row r="15" spans="1:10" s="4" customFormat="1" ht="17.25" thickBot="1" thickTop="1">
      <c r="A15" s="84" t="s">
        <v>30</v>
      </c>
      <c r="B15" s="85"/>
      <c r="C15" s="85"/>
      <c r="D15" s="85"/>
      <c r="E15" s="85"/>
      <c r="F15" s="85"/>
      <c r="G15" s="85"/>
      <c r="H15" s="85"/>
      <c r="I15" s="85"/>
      <c r="J15" s="86"/>
    </row>
    <row r="16" spans="1:10" s="4" customFormat="1" ht="252" customHeight="1" thickBot="1" thickTop="1">
      <c r="A16" s="12">
        <v>6</v>
      </c>
      <c r="B16" s="22" t="s">
        <v>20</v>
      </c>
      <c r="C16" s="40" t="s">
        <v>28</v>
      </c>
      <c r="D16" s="10">
        <v>1</v>
      </c>
      <c r="E16" s="33"/>
      <c r="F16" s="33"/>
      <c r="G16" s="53"/>
      <c r="H16" s="54">
        <f>G16*D16</f>
        <v>0</v>
      </c>
      <c r="I16" s="54">
        <f>H16*0.21</f>
        <v>0</v>
      </c>
      <c r="J16" s="55">
        <f>H16+I16</f>
        <v>0</v>
      </c>
    </row>
    <row r="17" spans="1:10" s="4" customFormat="1" ht="66" customHeight="1" thickBot="1" thickTop="1">
      <c r="A17" s="12">
        <v>7</v>
      </c>
      <c r="B17" s="19" t="s">
        <v>22</v>
      </c>
      <c r="C17" s="41" t="s">
        <v>23</v>
      </c>
      <c r="D17" s="6">
        <v>9</v>
      </c>
      <c r="E17" s="32"/>
      <c r="F17" s="32"/>
      <c r="G17" s="52"/>
      <c r="H17" s="48">
        <f aca="true" t="shared" si="3" ref="H17:H21">G17*D17</f>
        <v>0</v>
      </c>
      <c r="I17" s="48">
        <f aca="true" t="shared" si="4" ref="I17:I21">H17*0.21</f>
        <v>0</v>
      </c>
      <c r="J17" s="56">
        <f aca="true" t="shared" si="5" ref="J17:J21">H17+I17</f>
        <v>0</v>
      </c>
    </row>
    <row r="18" spans="1:10" s="4" customFormat="1" ht="61.5" customHeight="1" thickBot="1" thickTop="1">
      <c r="A18" s="12">
        <v>8</v>
      </c>
      <c r="B18" s="23" t="s">
        <v>22</v>
      </c>
      <c r="C18" s="42" t="s">
        <v>26</v>
      </c>
      <c r="D18" s="15">
        <v>2</v>
      </c>
      <c r="E18" s="34"/>
      <c r="F18" s="34"/>
      <c r="G18" s="51"/>
      <c r="H18" s="57">
        <f t="shared" si="3"/>
        <v>0</v>
      </c>
      <c r="I18" s="57">
        <f t="shared" si="4"/>
        <v>0</v>
      </c>
      <c r="J18" s="58">
        <f t="shared" si="5"/>
        <v>0</v>
      </c>
    </row>
    <row r="19" spans="1:10" s="4" customFormat="1" ht="61.5" customHeight="1" thickBot="1" thickTop="1">
      <c r="A19" s="12">
        <v>9</v>
      </c>
      <c r="B19" s="24" t="s">
        <v>22</v>
      </c>
      <c r="C19" s="43" t="s">
        <v>27</v>
      </c>
      <c r="D19" s="8">
        <v>2</v>
      </c>
      <c r="E19" s="35"/>
      <c r="F19" s="35"/>
      <c r="G19" s="59"/>
      <c r="H19" s="54">
        <f t="shared" si="3"/>
        <v>0</v>
      </c>
      <c r="I19" s="54">
        <f t="shared" si="4"/>
        <v>0</v>
      </c>
      <c r="J19" s="55">
        <f t="shared" si="5"/>
        <v>0</v>
      </c>
    </row>
    <row r="20" spans="1:10" s="4" customFormat="1" ht="40.5" customHeight="1" thickBot="1" thickTop="1">
      <c r="A20" s="12">
        <v>10</v>
      </c>
      <c r="B20" s="20" t="s">
        <v>11</v>
      </c>
      <c r="C20" s="44" t="s">
        <v>24</v>
      </c>
      <c r="D20" s="6">
        <v>1</v>
      </c>
      <c r="E20" s="32"/>
      <c r="F20" s="32"/>
      <c r="G20" s="52"/>
      <c r="H20" s="48">
        <f t="shared" si="3"/>
        <v>0</v>
      </c>
      <c r="I20" s="48">
        <f t="shared" si="4"/>
        <v>0</v>
      </c>
      <c r="J20" s="56">
        <f t="shared" si="5"/>
        <v>0</v>
      </c>
    </row>
    <row r="21" spans="1:10" s="4" customFormat="1" ht="36.75" customHeight="1" thickBot="1" thickTop="1">
      <c r="A21" s="28">
        <v>11</v>
      </c>
      <c r="B21" s="29" t="s">
        <v>10</v>
      </c>
      <c r="C21" s="45" t="s">
        <v>25</v>
      </c>
      <c r="D21" s="30">
        <v>24</v>
      </c>
      <c r="E21" s="36"/>
      <c r="F21" s="36"/>
      <c r="G21" s="60"/>
      <c r="H21" s="61">
        <f t="shared" si="3"/>
        <v>0</v>
      </c>
      <c r="I21" s="61">
        <f t="shared" si="4"/>
        <v>0</v>
      </c>
      <c r="J21" s="62">
        <f t="shared" si="5"/>
        <v>0</v>
      </c>
    </row>
    <row r="22" spans="1:10" s="4" customFormat="1" ht="16.5" thickBot="1">
      <c r="A22" s="87" t="s">
        <v>29</v>
      </c>
      <c r="B22" s="88"/>
      <c r="C22" s="88"/>
      <c r="D22" s="88"/>
      <c r="E22" s="88"/>
      <c r="F22" s="88"/>
      <c r="G22" s="88"/>
      <c r="H22" s="88"/>
      <c r="I22" s="88"/>
      <c r="J22" s="89"/>
    </row>
    <row r="23" spans="1:10" s="4" customFormat="1" ht="320.25" customHeight="1" thickBot="1">
      <c r="A23" s="25">
        <v>12</v>
      </c>
      <c r="B23" s="31" t="s">
        <v>20</v>
      </c>
      <c r="C23" s="37" t="s">
        <v>32</v>
      </c>
      <c r="D23" s="15">
        <v>1</v>
      </c>
      <c r="E23" s="34"/>
      <c r="F23" s="34"/>
      <c r="G23" s="51"/>
      <c r="H23" s="46">
        <f>G23*D23</f>
        <v>0</v>
      </c>
      <c r="I23" s="46">
        <f>H23*0.21</f>
        <v>0</v>
      </c>
      <c r="J23" s="47">
        <f>H23+I23</f>
        <v>0</v>
      </c>
    </row>
    <row r="24" spans="1:10" s="4" customFormat="1" ht="60" customHeight="1" thickBot="1" thickTop="1">
      <c r="A24" s="26">
        <v>13</v>
      </c>
      <c r="B24" s="27" t="s">
        <v>33</v>
      </c>
      <c r="C24" s="38" t="s">
        <v>34</v>
      </c>
      <c r="D24" s="6">
        <v>25</v>
      </c>
      <c r="E24" s="32"/>
      <c r="F24" s="32"/>
      <c r="G24" s="52"/>
      <c r="H24" s="48">
        <f aca="true" t="shared" si="6" ref="H24:H26">G24*D24</f>
        <v>0</v>
      </c>
      <c r="I24" s="48">
        <f aca="true" t="shared" si="7" ref="I24:I27">H24*0.21</f>
        <v>0</v>
      </c>
      <c r="J24" s="49">
        <f aca="true" t="shared" si="8" ref="J24:J27">H24+I24</f>
        <v>0</v>
      </c>
    </row>
    <row r="25" spans="1:10" s="4" customFormat="1" ht="57.75" customHeight="1" thickBot="1" thickTop="1">
      <c r="A25" s="26">
        <v>14</v>
      </c>
      <c r="B25" s="27" t="s">
        <v>11</v>
      </c>
      <c r="C25" s="38" t="s">
        <v>35</v>
      </c>
      <c r="D25" s="6">
        <v>1</v>
      </c>
      <c r="E25" s="32"/>
      <c r="F25" s="32"/>
      <c r="G25" s="52"/>
      <c r="H25" s="48">
        <f t="shared" si="6"/>
        <v>0</v>
      </c>
      <c r="I25" s="48">
        <f t="shared" si="7"/>
        <v>0</v>
      </c>
      <c r="J25" s="49">
        <f t="shared" si="8"/>
        <v>0</v>
      </c>
    </row>
    <row r="26" spans="1:10" s="4" customFormat="1" ht="49.5" customHeight="1" thickBot="1" thickTop="1">
      <c r="A26" s="26">
        <v>15</v>
      </c>
      <c r="B26" s="27" t="s">
        <v>10</v>
      </c>
      <c r="C26" s="39" t="s">
        <v>36</v>
      </c>
      <c r="D26" s="6">
        <v>26</v>
      </c>
      <c r="E26" s="32"/>
      <c r="F26" s="32"/>
      <c r="G26" s="52"/>
      <c r="H26" s="48">
        <f t="shared" si="6"/>
        <v>0</v>
      </c>
      <c r="I26" s="48">
        <f t="shared" si="7"/>
        <v>0</v>
      </c>
      <c r="J26" s="49">
        <f t="shared" si="8"/>
        <v>0</v>
      </c>
    </row>
    <row r="27" spans="2:10" s="4" customFormat="1" ht="17.25" thickBot="1" thickTop="1">
      <c r="B27" s="83" t="s">
        <v>13</v>
      </c>
      <c r="C27" s="83"/>
      <c r="D27" s="83"/>
      <c r="E27" s="83"/>
      <c r="F27" s="83"/>
      <c r="G27" s="83"/>
      <c r="H27" s="50">
        <f>SUM(H23:H26,H16:H21,H10:H14)</f>
        <v>0</v>
      </c>
      <c r="I27" s="50">
        <f t="shared" si="7"/>
        <v>0</v>
      </c>
      <c r="J27" s="50">
        <f t="shared" si="8"/>
        <v>0</v>
      </c>
    </row>
  </sheetData>
  <sheetProtection password="C5A3" sheet="1" objects="1" scenarios="1"/>
  <mergeCells count="17">
    <mergeCell ref="B27:G27"/>
    <mergeCell ref="A15:J15"/>
    <mergeCell ref="A22:J22"/>
    <mergeCell ref="A2:J2"/>
    <mergeCell ref="A3:J3"/>
    <mergeCell ref="A4:J4"/>
    <mergeCell ref="A1:J1"/>
    <mergeCell ref="A9:J9"/>
    <mergeCell ref="A7:A8"/>
    <mergeCell ref="B7:B8"/>
    <mergeCell ref="C7:C8"/>
    <mergeCell ref="H7:H8"/>
    <mergeCell ref="J7:J8"/>
    <mergeCell ref="I7:I8"/>
    <mergeCell ref="D7:D8"/>
    <mergeCell ref="A5:J5"/>
    <mergeCell ref="A6:J6"/>
  </mergeCells>
  <printOptions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Danihelková Eva, Mgr.</dc:creator>
  <cp:keywords/>
  <dc:description/>
  <cp:lastModifiedBy>Danihelková Eva, Mgr.</cp:lastModifiedBy>
  <cp:lastPrinted>2018-06-28T06:16:41Z</cp:lastPrinted>
  <dcterms:created xsi:type="dcterms:W3CDTF">2018-06-08T07:37:31Z</dcterms:created>
  <dcterms:modified xsi:type="dcterms:W3CDTF">2018-06-28T08:04:20Z</dcterms:modified>
  <cp:category/>
  <cp:version/>
  <cp:contentType/>
  <cp:contentStatus/>
</cp:coreProperties>
</file>