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Dodávka nábytku a pomůcek pro 6. ZŠ Cheb\"/>
    </mc:Choice>
  </mc:AlternateContent>
  <bookViews>
    <workbookView xWindow="420" yWindow="210" windowWidth="14445" windowHeight="15030"/>
  </bookViews>
  <sheets>
    <sheet name="List1" sheetId="1" r:id="rId1"/>
    <sheet name="List2" sheetId="2" r:id="rId2"/>
    <sheet name="List3" sheetId="3" r:id="rId3"/>
  </sheets>
  <definedNames>
    <definedName name="_xlnm._FilterDatabase" localSheetId="0" hidden="1">List1!$A$5:$K$21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I14" i="1"/>
  <c r="J14" i="1"/>
  <c r="H15" i="1"/>
  <c r="I15" i="1" s="1"/>
  <c r="H16" i="1"/>
  <c r="J16" i="1" s="1"/>
  <c r="I16" i="1"/>
  <c r="H18" i="1"/>
  <c r="I18" i="1" s="1"/>
  <c r="H19" i="1"/>
  <c r="I19" i="1" s="1"/>
  <c r="H9" i="1"/>
  <c r="I9" i="1" s="1"/>
  <c r="H10" i="1"/>
  <c r="I10" i="1" s="1"/>
  <c r="H11" i="1"/>
  <c r="I11" i="1" s="1"/>
  <c r="H12" i="1"/>
  <c r="H13" i="1"/>
  <c r="I13" i="1" s="1"/>
  <c r="H20" i="1"/>
  <c r="H8" i="1"/>
  <c r="H21" i="1" s="1"/>
  <c r="J15" i="1" l="1"/>
  <c r="J13" i="1"/>
  <c r="J9" i="1"/>
  <c r="J19" i="1"/>
  <c r="J10" i="1"/>
  <c r="I12" i="1"/>
  <c r="J12" i="1" s="1"/>
  <c r="J18" i="1"/>
  <c r="J11" i="1"/>
  <c r="I8" i="1"/>
  <c r="I21" i="1" s="1"/>
  <c r="I20" i="1"/>
  <c r="J20" i="1" s="1"/>
  <c r="J8" i="1" l="1"/>
  <c r="J21" i="1" s="1"/>
</calcChain>
</file>

<file path=xl/sharedStrings.xml><?xml version="1.0" encoding="utf-8"?>
<sst xmlns="http://schemas.openxmlformats.org/spreadsheetml/2006/main" count="67" uniqueCount="45">
  <si>
    <t>Příloha č. 1 Kupní smlouvy - Soupis předmětu plnění</t>
  </si>
  <si>
    <t>Název veřejné zakázky: Dodávka nábytku a pomůcek pro 6. ZŠ Cheb</t>
  </si>
  <si>
    <t>2. část veřejné zakázky: Výukové pomůcky</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</si>
  <si>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</si>
  <si>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</si>
  <si>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</si>
  <si>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</si>
  <si>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</si>
  <si>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</si>
  <si>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</si>
  <si>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</si>
  <si>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</si>
  <si>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</si>
  <si>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</si>
  <si>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 xml:space="preserve">Učebna fyziky a chemie </t>
  </si>
  <si>
    <t>Žákovská sada měřících senzorů FYZIKA</t>
  </si>
  <si>
    <t>ks</t>
  </si>
  <si>
    <t>DODAVATEL DOPLNÍ VLASTNÍ TECHNICKOU SPECIFIKACI (NESTAČÍ OPSAT ZADAVATELEM UVEDENOU SPECIFIKACI) DLE KTERÉ BUDE MOŽNÉ POSOUDIT SPLNĚNÍ MIN. TECHNICKÉ SPECIFIKACE STANOVENÉ ZADAVATELEM</t>
  </si>
  <si>
    <t>Učitelská sada měřících senzorů FYZIKA</t>
  </si>
  <si>
    <t>Měřící souprava digitální pro chemii</t>
  </si>
  <si>
    <t>Sada pokusů</t>
  </si>
  <si>
    <t>Chemie destilace</t>
  </si>
  <si>
    <t>Chemické jevy</t>
  </si>
  <si>
    <t>Základy obecné chemie</t>
  </si>
  <si>
    <t>Sada pro výuku obnovitelných zdrojů energie</t>
  </si>
  <si>
    <t>Učebna přírodopisu</t>
  </si>
  <si>
    <t>Učitelský mikroskop</t>
  </si>
  <si>
    <t>Žákovský mikroskop</t>
  </si>
  <si>
    <t>Žákovský mikroskop
* Binokulární hlavice
 * Okuláry WF 10 x (Ø  23 mm) pár
 * Din objektivy alespoň 4x, 10x ,40x , 100x s olejovou imerzí
 * Optické zvětšení min. v rozmezí 40x až 1000x
 * Typ osvětlení procházející světlo
 * Typ světelného zdroje LED
 * Napájecí kabel
 * Protiprachový kryt</t>
  </si>
  <si>
    <t>Malá přenosná laboratoř</t>
  </si>
  <si>
    <t>Celkem</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</si>
  <si>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Předmětem dodávky musí být zboží nové, ne repasované. Nesplnění jedné nebo více technických podmínek požadovaných zadavatelem bude považováno za nesplnění zadávacích podmínek. </t>
  </si>
  <si>
    <t>Žákovská sada pro experimenty v učebně přírodních věd obsahující: plastový kufřík pro bezpečné uložení senzorů, metodickou příručku učitele, včetně popisu úlohy, seznamu pomůcek a odhadu času potřebného na experiment, USB flash disk se žákovskými úlohami, 9 senzorů - bezdrátový senzor teploty,  bezdrátový senzor síly, bezdrátový senzor tlaku, bezdrátový senzor napětí, bezdrátový senzor proudu, bezdrátový senzor světla, bezdrátový senzor pohybu, bezdrátový senzor magnetického pole, bezdrátový senzor vozík pro dynamické pokusy. Součástí dodávky SW.</t>
  </si>
  <si>
    <t>Sada vyučujícího pro experimenty v učebně přírodních věd obsahující: plastový kufřík pro bezpečné uložení senzorů, metodickou příručku učitele, včetně popisu úlohy, seznamu pomůcek a odhadu času potřebného na experiment, USB flash disk s 28 žákovskými úlohami, 9 senzorů - bezdrátový senzor teploty,  bezdrátový senzor síly, bezdrátový senzor tlaku, bezdrátový senzor napětí, bezdrátový senzor proudu, bezdrátový senzor světla, bezdrátový senzor pohybu, bezdrátový senzor magnetického pole, bezdrátový senzor vozík pro dynamické pokusy.  
Součástí dodávky sw SPARKvue. Navíc fotobrána, senzor zvuku, senzor rotačního pohybu, siloměr - dopadová plošina, senzor náboje. Součástí dodávky SW.</t>
  </si>
  <si>
    <t>Žákovská sada pro experimenty v učebně přírodních věd obsahující: plastový kufřík pro bezpečné uložení senzorů, metodickou příručku učitele, včetně popisu úlohy, seznam pomůcek a odhadu času potřebného na experiment, USB flash disk s žákovskými úlohami, 10 senzorů a doplňků - bezdrátový senzor teploty,  bezdrátový senzor tlak, bezdrátový senzor pH, bezdrátový senzor CO2, bezdrátový senzor vodivosti, bezdrátový čítač kapek, bezdrátový kolorimetr, plochá elektroda pH, elektroda oxidace a redukce, návlek na senzor CO2 pro měření ve vodě. Navíc senzor napětí, proudu, senzor vysoké teploty, senzor chloridů a vápenných solí. Součástí dodávky SW.</t>
  </si>
  <si>
    <t>Software pro měřící soupravu</t>
  </si>
  <si>
    <t>Software pro měření v přírodních vědách obsahuje více než 60 předpřipravených aktivit. Zobrazení a záznam dat v reálném čase. Zakreslení odhadu přímo do měřeného grafu. Jednoduché vytvoření elektronického laboratorního protokolu obsahující odpovědi studentů. Shodné vzhled  a funkce prostředí pro Windows, MacOS, Android i iOS.
Školní multilicence</t>
  </si>
  <si>
    <t xml:space="preserve"> multilicence</t>
  </si>
  <si>
    <t>Slunce, teplo, vzduch - sada pro 16 pokusů. Výuková sada pro provádění pokusů obsahující: plastový úložný kufr. Musí umožňovat provést minimálně 16 pokusů na téma vzduch a min. 13 pokusů na téma Slunce. Obsahuje podrobný návod k provádění pokusů. Obsahuje min. 27 ks pomůcek.</t>
  </si>
  <si>
    <t>Výuková sada pro destilaci v pěnovém tabletu. Umožňující postavit celou destilační kolonu pomocí jediné svorky na stojanu! Obsahuje: baňku s kulatým dnem 100 ml, destilační nástavec, 2x trubkový nástavec, Westův chladič, zaváděcí trubičku (prodlužovací díl), laboratorní teploměr až do 110°C, olivy pro připojení hadice, které lze odšroubovat, šroubový uzávěr GL 14 a GL 18 .</t>
  </si>
  <si>
    <t>Výuková sada chemické jevy, uložena v plastové boxu. Umožňuje provést min. 26 pokusů např. na tání a tuhnutí, odpařování a kondenzace, roztoky, krystaly, koloběh vody, kovy a nekovy, chemické reakce, oxidace, hoření, indikátory, analýza kyselosti, měření průměru molekuly, prvky a sloučeníny.</t>
  </si>
  <si>
    <t>Výuková sada uložená v plastovém boxu. Obsahuje minimálně 10 pokusů. Témata pokusů, které musí být minimálně umožňěny. Lavoisierův zákon, Proustův zákon, Zkoušky plamenem, Kyselé nebo zásadité sloučeniny, Srážecí reakce, Tvorba plynných sloučenin, Oxidačně redukční reakce.</t>
  </si>
  <si>
    <t>Kompletní sada pro studium obnovitelné energie. Umožňuje Vám porozumět tomu, jak dostat čistou energii ze slunce, větru a vody a to vše v jedné sadě s veškerým potřebným vybavením pro pokusy. Sada musí obsahovat: Etanolový palivový článek, Vodíkové palivové články, Solný článek, Solární panel, Kondenzátor, Termoelektrický článek, Větrná turbína.</t>
  </si>
  <si>
    <t>Učitelský mikroskop s 3,5" LCD monitorem pro současné pozorování objektů více osobami. Musí obsahovat integrovaný slot na SD kartu a USB připojení. Objektivy: 4×, 10× a 40×, LED osvětlení. Zvětšení minimálně 1600×.</t>
  </si>
  <si>
    <t>Výuková sada uložená v plastovém kufříku. Sady reagencií pro 50 stanovení: Hodnota pH / tvrdost amoniak / dusičnan / dusitan / fosfát / voda (celková tvrdost), semena řeřichy, odměrka, násypka, skládaný filtr min. 30 kusů, vzorkovací láhev pro protřepání 250ml a 100ml.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</si>
</sst>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9"/>
      <name val="Times New Roman"/>
      <family val="1"/>
      <charset val="238"/>
    </font>
    <font>
      <sz val="8"/>
      <color theme="1"/>
      <name val="Times New Roman"/>
      <family val="1"/>
      <charset val="238"/>
    </font>
    <font>
      <i/>
      <sz val="8"/>
      <color rgb="FFFF0000"/>
      <name val="Times New Roman"/>
      <family val="1"/>
      <charset val="238"/>
    </font>
    <font>
      <sz val="11"/>
      <color theme="1"/>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b/>
      <sz val="14"/>
      <color theme="1"/>
      <name val="Times New Roman"/>
      <family val="1"/>
      <charset val="238"/>
    </font>
    <font>
      <b/>
      <sz val="16"/>
      <color theme="1"/>
      <name val="Times New Roman"/>
      <family val="1"/>
      <charset val="238"/>
    </font>
    <font>
      <sz val="10"/>
      <color indexed="8"/>
      <name val="Times New Roman"/>
      <family val="1"/>
      <charset val="238"/>
    </font>
    <font>
      <sz val="9"/>
      <color theme="1"/>
      <name val="Times New Roman"/>
      <family val="1"/>
      <charset val="238"/>
    </font>
    <font>
      <b/>
      <sz val="12"/>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s>
  <cellStyleXfs count="9">
    <xf numFmtId="0" fontId="0" fillId="0" borderId="0"/>
    <xf numFmtId="0" fontId="5" fillId="0" borderId="0"/>
    <xf numFmtId="0" fontId="16" fillId="0" borderId="0"/>
    <xf numFmtId="0" fontId="18" fillId="0" borderId="0"/>
    <xf numFmtId="0" fontId="14" fillId="0" borderId="0"/>
    <xf numFmtId="0" fontId="17" fillId="0" borderId="0"/>
    <xf numFmtId="44" fontId="16" fillId="0" borderId="0" applyFont="0" applyFill="0" applyBorder="0" applyAlignment="0" applyProtection="0"/>
    <xf numFmtId="0" fontId="5" fillId="0" borderId="0"/>
    <xf numFmtId="44" fontId="16" fillId="0" borderId="0" applyFont="0" applyFill="0" applyBorder="0" applyAlignment="0" applyProtection="0"/>
  </cellStyleXfs>
  <cellXfs count="86">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4" fontId="12" fillId="0" borderId="4"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4" fontId="12" fillId="0" borderId="4" xfId="0" applyNumberFormat="1" applyFont="1" applyBorder="1" applyAlignment="1">
      <alignment horizontal="center" vertical="center"/>
    </xf>
    <xf numFmtId="0" fontId="7"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0" fontId="7" fillId="0" borderId="13" xfId="0" applyFont="1" applyBorder="1" applyAlignment="1">
      <alignment horizontal="center" vertical="center"/>
    </xf>
    <xf numFmtId="4" fontId="12" fillId="0" borderId="6" xfId="0" applyNumberFormat="1" applyFont="1" applyBorder="1" applyAlignment="1" applyProtection="1">
      <alignment horizontal="center" vertical="center" wrapText="1"/>
      <protection locked="0"/>
    </xf>
    <xf numFmtId="0" fontId="23" fillId="0" borderId="0" xfId="0" applyFont="1" applyFill="1" applyBorder="1" applyAlignment="1">
      <alignment vertical="center" wrapText="1"/>
    </xf>
    <xf numFmtId="0" fontId="7" fillId="0" borderId="0" xfId="0" applyFont="1" applyFill="1" applyBorder="1" applyAlignment="1">
      <alignment horizontal="center" vertical="center"/>
    </xf>
    <xf numFmtId="4" fontId="12" fillId="0" borderId="14" xfId="0" applyNumberFormat="1" applyFont="1" applyBorder="1" applyAlignment="1">
      <alignment horizontal="center" vertical="center"/>
    </xf>
    <xf numFmtId="0" fontId="1" fillId="0" borderId="0" xfId="0" applyFont="1" applyBorder="1"/>
    <xf numFmtId="4" fontId="12" fillId="0" borderId="16" xfId="0" applyNumberFormat="1" applyFont="1" applyBorder="1" applyAlignment="1">
      <alignment horizontal="center" vertical="center"/>
    </xf>
    <xf numFmtId="4" fontId="12" fillId="0" borderId="17" xfId="0" applyNumberFormat="1" applyFont="1" applyBorder="1" applyAlignment="1">
      <alignment horizontal="center" vertical="center"/>
    </xf>
    <xf numFmtId="0" fontId="13" fillId="0" borderId="14" xfId="0" applyFont="1" applyBorder="1" applyAlignment="1" applyProtection="1">
      <alignment horizontal="center" vertical="center" wrapText="1"/>
      <protection locked="0"/>
    </xf>
    <xf numFmtId="4" fontId="12" fillId="0" borderId="14"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 fontId="12" fillId="0" borderId="5" xfId="0" applyNumberFormat="1" applyFont="1" applyBorder="1" applyAlignment="1" applyProtection="1">
      <alignment horizontal="center" vertical="center" wrapText="1"/>
      <protection locked="0"/>
    </xf>
    <xf numFmtId="4" fontId="12" fillId="0" borderId="5" xfId="0" applyNumberFormat="1" applyFont="1" applyBorder="1" applyAlignment="1">
      <alignment horizontal="center" vertical="center"/>
    </xf>
    <xf numFmtId="0" fontId="4" fillId="3" borderId="2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4" xfId="0" applyFont="1" applyBorder="1" applyAlignment="1">
      <alignment horizontal="center" vertical="center"/>
    </xf>
    <xf numFmtId="4" fontId="12" fillId="0" borderId="4" xfId="0" applyNumberFormat="1" applyFont="1" applyBorder="1" applyAlignment="1">
      <alignment horizontal="center" vertical="center"/>
    </xf>
    <xf numFmtId="0" fontId="11" fillId="0" borderId="14" xfId="1" applyFont="1" applyBorder="1" applyAlignment="1">
      <alignment horizontal="center" vertical="center" wrapText="1"/>
    </xf>
    <xf numFmtId="0" fontId="11" fillId="0" borderId="14" xfId="1" applyFont="1" applyBorder="1" applyAlignment="1">
      <alignment horizontal="left" vertical="center" wrapText="1"/>
    </xf>
    <xf numFmtId="0" fontId="21" fillId="0" borderId="14" xfId="0" applyFont="1" applyBorder="1" applyAlignment="1">
      <alignment horizontal="center" vertical="center" wrapText="1"/>
    </xf>
    <xf numFmtId="0" fontId="22" fillId="0" borderId="4" xfId="0" applyFont="1" applyBorder="1" applyAlignment="1">
      <alignment horizontal="center" vertical="center" wrapText="1"/>
    </xf>
    <xf numFmtId="0" fontId="11" fillId="0" borderId="4" xfId="1" applyFont="1" applyBorder="1" applyAlignment="1">
      <alignment horizontal="left" vertical="center" wrapText="1"/>
    </xf>
    <xf numFmtId="0" fontId="21" fillId="0" borderId="4" xfId="0" applyFont="1" applyBorder="1" applyAlignment="1">
      <alignment horizontal="center" vertical="center" wrapText="1"/>
    </xf>
    <xf numFmtId="0" fontId="11" fillId="0" borderId="5" xfId="1" applyFont="1" applyBorder="1" applyAlignment="1">
      <alignment horizontal="left" vertical="center" wrapText="1"/>
    </xf>
    <xf numFmtId="0" fontId="21" fillId="0" borderId="5" xfId="0" applyFont="1" applyBorder="1" applyAlignment="1">
      <alignment horizontal="center" vertical="center" wrapText="1"/>
    </xf>
    <xf numFmtId="4" fontId="12" fillId="0" borderId="14" xfId="0" applyNumberFormat="1" applyFont="1" applyBorder="1" applyAlignment="1">
      <alignment horizontal="center" vertical="center"/>
    </xf>
    <xf numFmtId="0" fontId="11" fillId="0" borderId="5" xfId="1"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21" fillId="4" borderId="14" xfId="0" applyFont="1" applyFill="1" applyBorder="1" applyAlignment="1">
      <alignment horizontal="center" vertical="center" wrapText="1"/>
    </xf>
    <xf numFmtId="0" fontId="6" fillId="4" borderId="18" xfId="0" applyFont="1" applyFill="1" applyBorder="1" applyAlignment="1">
      <alignment horizontal="center" vertical="center"/>
    </xf>
    <xf numFmtId="0" fontId="7" fillId="0" borderId="13" xfId="0" applyFont="1" applyBorder="1" applyAlignment="1">
      <alignment horizontal="center" vertical="center"/>
    </xf>
    <xf numFmtId="0" fontId="11" fillId="0" borderId="14" xfId="1" applyFont="1" applyBorder="1" applyAlignment="1">
      <alignment horizontal="left" vertical="center" wrapText="1"/>
    </xf>
    <xf numFmtId="0" fontId="21" fillId="0" borderId="14" xfId="0" applyFont="1" applyBorder="1" applyAlignment="1">
      <alignment horizontal="center" vertical="center" wrapText="1"/>
    </xf>
    <xf numFmtId="0" fontId="6" fillId="0" borderId="5" xfId="0" applyFont="1" applyBorder="1" applyAlignment="1">
      <alignment horizontal="center" vertical="center"/>
    </xf>
    <xf numFmtId="0" fontId="22" fillId="0" borderId="14" xfId="0" applyFont="1" applyBorder="1" applyAlignment="1">
      <alignment horizontal="center" vertical="center" wrapText="1"/>
    </xf>
    <xf numFmtId="0" fontId="7" fillId="0" borderId="15" xfId="0" applyFont="1" applyBorder="1" applyAlignment="1">
      <alignment horizontal="center" vertical="center"/>
    </xf>
    <xf numFmtId="0" fontId="22" fillId="0" borderId="5" xfId="0" applyFont="1" applyBorder="1" applyAlignment="1">
      <alignment horizontal="center" vertical="center" wrapText="1"/>
    </xf>
    <xf numFmtId="0" fontId="11" fillId="0" borderId="5" xfId="1" applyFont="1" applyBorder="1" applyAlignment="1">
      <alignment horizontal="left" vertical="center" wrapText="1"/>
    </xf>
    <xf numFmtId="0" fontId="21" fillId="0" borderId="5" xfId="0" applyFont="1" applyBorder="1" applyAlignment="1">
      <alignment horizontal="center" vertical="center" wrapText="1"/>
    </xf>
    <xf numFmtId="0" fontId="7" fillId="0" borderId="15" xfId="0" applyFont="1" applyFill="1" applyBorder="1" applyAlignment="1">
      <alignment horizontal="center" vertical="center"/>
    </xf>
    <xf numFmtId="0" fontId="22" fillId="0" borderId="14" xfId="0" applyFont="1" applyFill="1" applyBorder="1" applyAlignment="1">
      <alignment horizontal="center" vertical="center" wrapText="1"/>
    </xf>
    <xf numFmtId="0" fontId="11" fillId="0" borderId="14" xfId="1" applyFont="1" applyFill="1" applyBorder="1" applyAlignment="1">
      <alignment horizontal="left" vertical="center" wrapText="1"/>
    </xf>
    <xf numFmtId="0" fontId="21" fillId="0" borderId="14"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16"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 fillId="2" borderId="7" xfId="0" applyFont="1" applyFill="1" applyBorder="1" applyAlignment="1">
      <alignment horizont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9" fillId="3" borderId="20"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9">
    <cellStyle name="Měna 2" xfId="6"/>
    <cellStyle name="Měna 2 2" xfId="8"/>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2009775</xdr:colOff>
      <xdr:row>22</xdr:row>
      <xdr:rowOff>19050</xdr:rowOff>
    </xdr:from>
    <xdr:to>
      <xdr:col>6</xdr:col>
      <xdr:colOff>457200</xdr:colOff>
      <xdr:row>27</xdr:row>
      <xdr:rowOff>0</xdr:rowOff>
    </xdr:to>
    <xdr:pic>
      <xdr:nvPicPr>
        <xdr:cNvPr id="2" name="Obrázek 1" descr="IROP_CZ_RO_C_C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6810375"/>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zoomScale="80" zoomScaleNormal="80" zoomScalePageLayoutView="90" workbookViewId="0">
      <pane ySplit="1" topLeftCell="A16" activePane="bottomLeft" state="frozen"/>
      <selection pane="bottomLeft" activeCell="I28" sqref="I28"/>
    </sheetView>
  </sheetViews>
  <sheetFormatPr defaultColWidth="9.140625" defaultRowHeight="15.75" x14ac:dyDescent="0.25"/>
  <cols>
    <col min="1" max="1" width="6.7109375" style="1" customWidth="1"/>
    <col min="2" max="2" width="11.28515625" style="1" customWidth="1"/>
    <col min="3" max="3" width="54.5703125" style="4" customWidth="1"/>
    <col min="4" max="4" width="10.42578125" style="1" customWidth="1"/>
    <col min="5" max="5" width="8.85546875" style="1" customWidth="1"/>
    <col min="6" max="6" width="43.28515625" style="1" customWidth="1"/>
    <col min="7" max="7" width="13.42578125" style="1" customWidth="1"/>
    <col min="8" max="8" width="12.7109375" style="1" customWidth="1"/>
    <col min="9" max="9" width="12.42578125" style="1" customWidth="1"/>
    <col min="10" max="10" width="16.28515625" style="1" customWidth="1"/>
    <col min="11" max="11" width="88.42578125" style="1" customWidth="1"/>
    <col min="12" max="12" width="30.140625" style="1" customWidth="1"/>
    <col min="13" max="16384" width="9.140625" style="1"/>
  </cols>
  <sheetData>
    <row r="1" spans="1:11" ht="16.5" thickBot="1" x14ac:dyDescent="0.3">
      <c r="A1" s="66" t="s">
        <v>0</v>
      </c>
      <c r="B1" s="67"/>
      <c r="C1" s="67"/>
      <c r="D1" s="67"/>
      <c r="E1" s="67"/>
      <c r="F1" s="67"/>
      <c r="G1" s="67"/>
      <c r="H1" s="67"/>
      <c r="I1" s="67"/>
      <c r="J1" s="68"/>
    </row>
    <row r="2" spans="1:11" ht="15.75" customHeight="1" x14ac:dyDescent="0.25">
      <c r="A2" s="77" t="s">
        <v>1</v>
      </c>
      <c r="B2" s="78"/>
      <c r="C2" s="78"/>
      <c r="D2" s="78"/>
      <c r="E2" s="78"/>
      <c r="F2" s="78"/>
      <c r="G2" s="78"/>
      <c r="H2" s="78"/>
      <c r="I2" s="78"/>
      <c r="J2" s="79"/>
    </row>
    <row r="3" spans="1:11" ht="16.5" customHeight="1" x14ac:dyDescent="0.25">
      <c r="A3" s="80" t="s">
        <v>2</v>
      </c>
      <c r="B3" s="81"/>
      <c r="C3" s="81"/>
      <c r="D3" s="81"/>
      <c r="E3" s="81"/>
      <c r="F3" s="81"/>
      <c r="G3" s="81"/>
      <c r="H3" s="81"/>
      <c r="I3" s="81"/>
      <c r="J3" s="82"/>
    </row>
    <row r="4" spans="1:11" ht="111.75" customHeight="1" x14ac:dyDescent="0.25">
      <c r="A4" s="63" t="s">
        <v>31</v>
      </c>
      <c r="B4" s="64"/>
      <c r="C4" s="64"/>
      <c r="D4" s="64"/>
      <c r="E4" s="64"/>
      <c r="F4" s="64"/>
      <c r="G4" s="64"/>
      <c r="H4" s="64"/>
      <c r="I4" s="64"/>
      <c r="J4" s="65"/>
    </row>
    <row r="5" spans="1:11" ht="52.5" customHeight="1" x14ac:dyDescent="0.25">
      <c r="A5" s="69" t="s">
        <v>3</v>
      </c>
      <c r="B5" s="71" t="s">
        <v>4</v>
      </c>
      <c r="C5" s="71" t="s">
        <v>5</v>
      </c>
      <c r="D5" s="75" t="s">
        <v>6</v>
      </c>
      <c r="E5" s="75" t="s">
        <v>7</v>
      </c>
      <c r="F5" s="24" t="s">
        <v>8</v>
      </c>
      <c r="G5" s="25" t="s">
        <v>9</v>
      </c>
      <c r="H5" s="71" t="s">
        <v>10</v>
      </c>
      <c r="I5" s="71" t="s">
        <v>11</v>
      </c>
      <c r="J5" s="73" t="s">
        <v>12</v>
      </c>
    </row>
    <row r="6" spans="1:11" s="2" customFormat="1" ht="32.25" customHeight="1" x14ac:dyDescent="0.25">
      <c r="A6" s="70"/>
      <c r="B6" s="72"/>
      <c r="C6" s="72"/>
      <c r="D6" s="76"/>
      <c r="E6" s="76"/>
      <c r="F6" s="26" t="s">
        <v>13</v>
      </c>
      <c r="G6" s="27" t="s">
        <v>13</v>
      </c>
      <c r="H6" s="72"/>
      <c r="I6" s="72"/>
      <c r="J6" s="74"/>
    </row>
    <row r="7" spans="1:11" s="3" customFormat="1" ht="36" customHeight="1" thickBot="1" x14ac:dyDescent="0.3">
      <c r="A7" s="60" t="s">
        <v>14</v>
      </c>
      <c r="B7" s="61"/>
      <c r="C7" s="61"/>
      <c r="D7" s="61"/>
      <c r="E7" s="61"/>
      <c r="F7" s="61"/>
      <c r="G7" s="61"/>
      <c r="H7" s="61"/>
      <c r="I7" s="61"/>
      <c r="J7" s="62"/>
      <c r="K7" s="9"/>
    </row>
    <row r="8" spans="1:11" s="3" customFormat="1" ht="163.5" customHeight="1" x14ac:dyDescent="0.25">
      <c r="A8" s="11">
        <v>1</v>
      </c>
      <c r="B8" s="40" t="s">
        <v>15</v>
      </c>
      <c r="C8" s="37" t="s">
        <v>32</v>
      </c>
      <c r="D8" s="38">
        <v>10</v>
      </c>
      <c r="E8" s="41" t="s">
        <v>16</v>
      </c>
      <c r="F8" s="21" t="s">
        <v>17</v>
      </c>
      <c r="G8" s="22"/>
      <c r="H8" s="23">
        <f>G8*D8</f>
        <v>0</v>
      </c>
      <c r="I8" s="23">
        <f t="shared" ref="I8" si="0">H8*0.21</f>
        <v>0</v>
      </c>
      <c r="J8" s="23">
        <f t="shared" ref="J8" si="1">SUM(H8:I8)</f>
        <v>0</v>
      </c>
      <c r="K8" s="10"/>
    </row>
    <row r="9" spans="1:11" s="3" customFormat="1" ht="266.25" customHeight="1" x14ac:dyDescent="0.25">
      <c r="A9" s="11">
        <v>2</v>
      </c>
      <c r="B9" s="31" t="s">
        <v>18</v>
      </c>
      <c r="C9" s="32" t="s">
        <v>33</v>
      </c>
      <c r="D9" s="33">
        <v>1</v>
      </c>
      <c r="E9" s="41" t="s">
        <v>16</v>
      </c>
      <c r="F9" s="19" t="s">
        <v>17</v>
      </c>
      <c r="G9" s="20"/>
      <c r="H9" s="15">
        <f t="shared" ref="H9:H13" si="2">G9*D9</f>
        <v>0</v>
      </c>
      <c r="I9" s="15">
        <f t="shared" ref="I9:I13" si="3">H9*0.21</f>
        <v>0</v>
      </c>
      <c r="J9" s="15">
        <f t="shared" ref="J9:J13" si="4">SUM(H9:I9)</f>
        <v>0</v>
      </c>
      <c r="K9" s="10"/>
    </row>
    <row r="10" spans="1:11" s="3" customFormat="1" ht="130.5" customHeight="1" x14ac:dyDescent="0.25">
      <c r="A10" s="11">
        <v>3</v>
      </c>
      <c r="B10" s="31" t="s">
        <v>19</v>
      </c>
      <c r="C10" s="32" t="s">
        <v>34</v>
      </c>
      <c r="D10" s="33">
        <v>1</v>
      </c>
      <c r="E10" s="41" t="s">
        <v>16</v>
      </c>
      <c r="F10" s="19" t="s">
        <v>17</v>
      </c>
      <c r="G10" s="20"/>
      <c r="H10" s="15">
        <f t="shared" si="2"/>
        <v>0</v>
      </c>
      <c r="I10" s="15">
        <f t="shared" si="3"/>
        <v>0</v>
      </c>
      <c r="J10" s="15">
        <f t="shared" si="4"/>
        <v>0</v>
      </c>
      <c r="K10" s="10"/>
    </row>
    <row r="11" spans="1:11" s="3" customFormat="1" ht="72" x14ac:dyDescent="0.25">
      <c r="A11" s="11">
        <v>4</v>
      </c>
      <c r="B11" s="31" t="s">
        <v>35</v>
      </c>
      <c r="C11" s="32" t="s">
        <v>36</v>
      </c>
      <c r="D11" s="43">
        <v>1</v>
      </c>
      <c r="E11" s="44" t="s">
        <v>37</v>
      </c>
      <c r="F11" s="19" t="s">
        <v>17</v>
      </c>
      <c r="G11" s="20"/>
      <c r="H11" s="15">
        <f t="shared" si="2"/>
        <v>0</v>
      </c>
      <c r="I11" s="15">
        <f t="shared" si="3"/>
        <v>0</v>
      </c>
      <c r="J11" s="15">
        <f t="shared" si="4"/>
        <v>0</v>
      </c>
      <c r="K11" s="10"/>
    </row>
    <row r="12" spans="1:11" s="3" customFormat="1" ht="60" x14ac:dyDescent="0.25">
      <c r="A12" s="11">
        <v>5</v>
      </c>
      <c r="B12" s="31" t="s">
        <v>20</v>
      </c>
      <c r="C12" s="32" t="s">
        <v>38</v>
      </c>
      <c r="D12" s="33">
        <v>1</v>
      </c>
      <c r="E12" s="41" t="s">
        <v>16</v>
      </c>
      <c r="F12" s="19" t="s">
        <v>17</v>
      </c>
      <c r="G12" s="20"/>
      <c r="H12" s="15">
        <f t="shared" si="2"/>
        <v>0</v>
      </c>
      <c r="I12" s="15">
        <f t="shared" si="3"/>
        <v>0</v>
      </c>
      <c r="J12" s="15">
        <f t="shared" si="4"/>
        <v>0</v>
      </c>
      <c r="K12" s="10"/>
    </row>
    <row r="13" spans="1:11" s="3" customFormat="1" ht="72" x14ac:dyDescent="0.25">
      <c r="A13" s="11">
        <v>6</v>
      </c>
      <c r="B13" s="31" t="s">
        <v>21</v>
      </c>
      <c r="C13" s="32" t="s">
        <v>39</v>
      </c>
      <c r="D13" s="33">
        <v>1</v>
      </c>
      <c r="E13" s="41" t="s">
        <v>16</v>
      </c>
      <c r="F13" s="19" t="s">
        <v>17</v>
      </c>
      <c r="G13" s="20"/>
      <c r="H13" s="15">
        <f t="shared" si="2"/>
        <v>0</v>
      </c>
      <c r="I13" s="15">
        <f t="shared" si="3"/>
        <v>0</v>
      </c>
      <c r="J13" s="15">
        <f t="shared" si="4"/>
        <v>0</v>
      </c>
      <c r="K13" s="10"/>
    </row>
    <row r="14" spans="1:11" s="3" customFormat="1" ht="60" x14ac:dyDescent="0.25">
      <c r="A14" s="11">
        <v>7</v>
      </c>
      <c r="B14" s="31" t="s">
        <v>22</v>
      </c>
      <c r="C14" s="32" t="s">
        <v>40</v>
      </c>
      <c r="D14" s="33">
        <v>1</v>
      </c>
      <c r="E14" s="41" t="s">
        <v>16</v>
      </c>
      <c r="F14" s="19" t="s">
        <v>17</v>
      </c>
      <c r="G14" s="20"/>
      <c r="H14" s="39">
        <f t="shared" ref="H14:H16" si="5">G14*D14</f>
        <v>0</v>
      </c>
      <c r="I14" s="39">
        <f t="shared" ref="I14:I16" si="6">H14*0.21</f>
        <v>0</v>
      </c>
      <c r="J14" s="39">
        <f t="shared" ref="J14:J16" si="7">SUM(H14:I14)</f>
        <v>0</v>
      </c>
      <c r="K14" s="10"/>
    </row>
    <row r="15" spans="1:11" s="3" customFormat="1" ht="127.5" customHeight="1" x14ac:dyDescent="0.25">
      <c r="A15" s="28">
        <v>8</v>
      </c>
      <c r="B15" s="31" t="s">
        <v>23</v>
      </c>
      <c r="C15" s="32" t="s">
        <v>41</v>
      </c>
      <c r="D15" s="33">
        <v>1</v>
      </c>
      <c r="E15" s="41" t="s">
        <v>16</v>
      </c>
      <c r="F15" s="6" t="s">
        <v>17</v>
      </c>
      <c r="G15" s="20"/>
      <c r="H15" s="39">
        <f t="shared" si="5"/>
        <v>0</v>
      </c>
      <c r="I15" s="39">
        <f t="shared" si="6"/>
        <v>0</v>
      </c>
      <c r="J15" s="39">
        <f t="shared" si="7"/>
        <v>0</v>
      </c>
      <c r="K15" s="10"/>
    </row>
    <row r="16" spans="1:11" s="3" customFormat="1" ht="127.5" customHeight="1" thickBot="1" x14ac:dyDescent="0.3">
      <c r="A16" s="29">
        <v>9</v>
      </c>
      <c r="B16" s="34" t="s">
        <v>24</v>
      </c>
      <c r="C16" s="35" t="s">
        <v>42</v>
      </c>
      <c r="D16" s="36">
        <v>1</v>
      </c>
      <c r="E16" s="42" t="s">
        <v>16</v>
      </c>
      <c r="F16" s="6" t="s">
        <v>17</v>
      </c>
      <c r="G16" s="5"/>
      <c r="H16" s="30">
        <f t="shared" si="5"/>
        <v>0</v>
      </c>
      <c r="I16" s="30">
        <f t="shared" si="6"/>
        <v>0</v>
      </c>
      <c r="J16" s="30">
        <f t="shared" si="7"/>
        <v>0</v>
      </c>
      <c r="K16" s="10"/>
    </row>
    <row r="17" spans="1:11" s="14" customFormat="1" ht="36" customHeight="1" thickBot="1" x14ac:dyDescent="0.3">
      <c r="A17" s="83" t="s">
        <v>25</v>
      </c>
      <c r="B17" s="84"/>
      <c r="C17" s="84"/>
      <c r="D17" s="84"/>
      <c r="E17" s="84"/>
      <c r="F17" s="84"/>
      <c r="G17" s="84"/>
      <c r="H17" s="84"/>
      <c r="I17" s="84"/>
      <c r="J17" s="85"/>
      <c r="K17" s="13"/>
    </row>
    <row r="18" spans="1:11" s="3" customFormat="1" ht="160.5" customHeight="1" x14ac:dyDescent="0.25">
      <c r="A18" s="45">
        <v>10</v>
      </c>
      <c r="B18" s="51" t="s">
        <v>26</v>
      </c>
      <c r="C18" s="52" t="s">
        <v>43</v>
      </c>
      <c r="D18" s="53">
        <v>1</v>
      </c>
      <c r="E18" s="48" t="s">
        <v>16</v>
      </c>
      <c r="F18" s="6" t="s">
        <v>17</v>
      </c>
      <c r="G18" s="12"/>
      <c r="H18" s="7">
        <f t="shared" ref="H18:H19" si="8">G18*D18</f>
        <v>0</v>
      </c>
      <c r="I18" s="7">
        <f t="shared" ref="I18:I19" si="9">H18*0.21</f>
        <v>0</v>
      </c>
      <c r="J18" s="7">
        <f t="shared" ref="J18:J19" si="10">SUM(H18:I18)</f>
        <v>0</v>
      </c>
      <c r="K18" s="10"/>
    </row>
    <row r="19" spans="1:11" s="3" customFormat="1" ht="129" customHeight="1" x14ac:dyDescent="0.25">
      <c r="A19" s="54">
        <v>11</v>
      </c>
      <c r="B19" s="55" t="s">
        <v>27</v>
      </c>
      <c r="C19" s="56" t="s">
        <v>28</v>
      </c>
      <c r="D19" s="57">
        <v>15</v>
      </c>
      <c r="E19" s="58" t="s">
        <v>16</v>
      </c>
      <c r="F19" s="6" t="s">
        <v>17</v>
      </c>
      <c r="G19" s="5"/>
      <c r="H19" s="7">
        <f t="shared" si="8"/>
        <v>0</v>
      </c>
      <c r="I19" s="7">
        <f t="shared" si="9"/>
        <v>0</v>
      </c>
      <c r="J19" s="7">
        <f t="shared" si="10"/>
        <v>0</v>
      </c>
      <c r="K19" s="10"/>
    </row>
    <row r="20" spans="1:11" s="3" customFormat="1" ht="57" thickBot="1" x14ac:dyDescent="0.3">
      <c r="A20" s="50">
        <v>12</v>
      </c>
      <c r="B20" s="49" t="s">
        <v>29</v>
      </c>
      <c r="C20" s="46" t="s">
        <v>44</v>
      </c>
      <c r="D20" s="47">
        <v>1</v>
      </c>
      <c r="E20" s="48" t="s">
        <v>16</v>
      </c>
      <c r="F20" s="6" t="s">
        <v>17</v>
      </c>
      <c r="G20" s="5"/>
      <c r="H20" s="7">
        <f>G20*D20</f>
        <v>0</v>
      </c>
      <c r="I20" s="7">
        <f t="shared" ref="I20" si="11">H20*0.21</f>
        <v>0</v>
      </c>
      <c r="J20" s="7">
        <f t="shared" ref="J20" si="12">SUM(H20:I20)</f>
        <v>0</v>
      </c>
      <c r="K20" s="10"/>
    </row>
    <row r="21" spans="1:11" s="3" customFormat="1" ht="19.5" customHeight="1" thickTop="1" thickBot="1" x14ac:dyDescent="0.3">
      <c r="A21" s="8"/>
      <c r="B21" s="59" t="s">
        <v>30</v>
      </c>
      <c r="C21" s="59"/>
      <c r="D21" s="59"/>
      <c r="E21" s="59"/>
      <c r="F21" s="59"/>
      <c r="G21" s="59"/>
      <c r="H21" s="17">
        <f>SUM(H8:H16,H18:H20)</f>
        <v>0</v>
      </c>
      <c r="I21" s="18">
        <f>SUM(I8:I16,I18:I20)</f>
        <v>0</v>
      </c>
      <c r="J21" s="17">
        <f>SUM(J8:J16,J18:J20)</f>
        <v>0</v>
      </c>
    </row>
    <row r="24" spans="1:11" x14ac:dyDescent="0.25">
      <c r="K24" s="16"/>
    </row>
    <row r="25" spans="1:11" x14ac:dyDescent="0.25">
      <c r="K25" s="16"/>
    </row>
  </sheetData>
  <sheetProtection algorithmName="SHA-512" hashValue="ggdnCpeX3YOifo8jpBnBcV6qphvY1j/7yfp/0IXyI4oFxrExLHQIRx2TCZRCtwJReC60k5ferz+g1mH10ifYsg==" saltValue="QEmV75NjZc5yQ7I5tCgnzA==" spinCount="100000" sheet="1" objects="1" scenarios="1"/>
  <mergeCells count="15">
    <mergeCell ref="B21:G21"/>
    <mergeCell ref="A7:J7"/>
    <mergeCell ref="A4:J4"/>
    <mergeCell ref="A1:J1"/>
    <mergeCell ref="A5:A6"/>
    <mergeCell ref="B5:B6"/>
    <mergeCell ref="C5:C6"/>
    <mergeCell ref="H5:H6"/>
    <mergeCell ref="J5:J6"/>
    <mergeCell ref="I5:I6"/>
    <mergeCell ref="D5:D6"/>
    <mergeCell ref="E5:E6"/>
    <mergeCell ref="A2:J2"/>
    <mergeCell ref="A3:J3"/>
    <mergeCell ref="A17:J17"/>
  </mergeCells>
  <pageMargins left="0.23622047244094491" right="0.23622047244094491" top="0.35433070866141736" bottom="0.35433070866141736" header="0" footer="0"/>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527392-7FC0-44DE-9CCC-2257B56B363F}">
  <ds:schemaRefs>
    <ds:schemaRef ds:uri="http://schemas.microsoft.com/sharepoint/v3/contenttype/forms"/>
  </ds:schemaRefs>
</ds:datastoreItem>
</file>

<file path=customXml/itemProps2.xml><?xml version="1.0" encoding="utf-8"?>
<ds:datastoreItem xmlns:ds="http://schemas.openxmlformats.org/officeDocument/2006/customXml" ds:itemID="{869D9070-FE1B-4F7F-909F-A8CACE36B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50577B-9911-4ECD-8130-6D1FFAEC5FD8}">
  <ds:schemaRefs>
    <ds:schemaRef ds:uri="http://schemas.microsoft.com/office/2006/metadata/properties"/>
    <ds:schemaRef ds:uri="http://purl.org/dc/dcmitype/"/>
    <ds:schemaRef ds:uri="http://purl.org/dc/terms/"/>
    <ds:schemaRef ds:uri="http://www.w3.org/XML/1998/namespace"/>
    <ds:schemaRef ds:uri="http://schemas.microsoft.com/office/2006/documentManagement/types"/>
    <ds:schemaRef ds:uri="http://purl.org/dc/elements/1.1/"/>
    <ds:schemaRef ds:uri="d64b62dc-36e9-4e5d-85f8-d1c113d1175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Barthellová Gabriela, Ing. DiS</cp:lastModifiedBy>
  <cp:revision/>
  <dcterms:created xsi:type="dcterms:W3CDTF">2018-06-08T07:37:31Z</dcterms:created>
  <dcterms:modified xsi:type="dcterms:W3CDTF">2021-06-11T09:40:54Z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