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780"/>
  </bookViews>
  <sheets>
    <sheet name="List1" sheetId="2" r:id="rId1"/>
  </sheets>
  <calcPr calcId="145621"/>
</workbook>
</file>

<file path=xl/calcChain.xml><?xml version="1.0" encoding="utf-8"?>
<calcChain xmlns="http://schemas.openxmlformats.org/spreadsheetml/2006/main">
  <c r="H24" i="2" l="1"/>
  <c r="I24" i="2" s="1"/>
  <c r="J24" i="2" s="1"/>
  <c r="H23" i="2"/>
  <c r="I23" i="2" s="1"/>
  <c r="H22" i="2"/>
  <c r="H21" i="2"/>
  <c r="H19" i="2"/>
  <c r="I19" i="2" s="1"/>
  <c r="J19" i="2" s="1"/>
  <c r="H18" i="2"/>
  <c r="H17" i="2"/>
  <c r="H16" i="2"/>
  <c r="H15" i="2"/>
  <c r="I15" i="2" s="1"/>
  <c r="J15" i="2" s="1"/>
  <c r="H14" i="2"/>
  <c r="H12" i="2"/>
  <c r="H11" i="2"/>
  <c r="H10" i="2"/>
  <c r="I10" i="2" s="1"/>
  <c r="J10" i="2" s="1"/>
  <c r="H9" i="2"/>
  <c r="H8" i="2"/>
  <c r="J23" i="2" l="1"/>
  <c r="I21" i="2"/>
  <c r="J21" i="2" s="1"/>
  <c r="I18" i="2"/>
  <c r="J18" i="2" s="1"/>
  <c r="I16" i="2"/>
  <c r="J16" i="2" s="1"/>
  <c r="I14" i="2"/>
  <c r="J14" i="2" s="1"/>
  <c r="I11" i="2"/>
  <c r="J11" i="2" s="1"/>
  <c r="I9" i="2"/>
  <c r="J9" i="2" s="1"/>
  <c r="I8" i="2"/>
  <c r="J8" i="2" s="1"/>
  <c r="I12" i="2"/>
  <c r="J12" i="2" s="1"/>
  <c r="I17" i="2"/>
  <c r="J17" i="2" s="1"/>
  <c r="I22" i="2"/>
  <c r="J22" i="2" s="1"/>
  <c r="H25" i="2"/>
  <c r="I25" i="2" l="1"/>
  <c r="J25" i="2" s="1"/>
</calcChain>
</file>

<file path=xl/sharedStrings.xml><?xml version="1.0" encoding="utf-8"?>
<sst xmlns="http://schemas.openxmlformats.org/spreadsheetml/2006/main" count="66" uniqueCount="36">
  <si>
    <t>Číslo položky</t>
  </si>
  <si>
    <t>Požadované množštví</t>
  </si>
  <si>
    <t>Název položky</t>
  </si>
  <si>
    <t>Splnění minimálních požadavků zadavatele: ANO/NE</t>
  </si>
  <si>
    <t>DOPLNÍ DODAVATEL</t>
  </si>
  <si>
    <t>Jednotková cena v Kč bez DPH</t>
  </si>
  <si>
    <t xml:space="preserve">Zadavatelem požadovaná min. technická specifikace </t>
  </si>
  <si>
    <t>Cena celkem v Kč bez DPH</t>
  </si>
  <si>
    <t>Cena celkem v Kč včetně DPH</t>
  </si>
  <si>
    <t>Vyčíslení DPH v Kč</t>
  </si>
  <si>
    <t>Židle žákovská</t>
  </si>
  <si>
    <t>Židle učitelská</t>
  </si>
  <si>
    <t>Celkem</t>
  </si>
  <si>
    <t>Příloha č. 1 Kupní smlouvy - Soupis předmětu plnění</t>
  </si>
  <si>
    <t>Parametry nabízeného plnění</t>
  </si>
  <si>
    <t xml:space="preserve"> Nábytek v jednotném dekoru odstín buk. Součástí nabídkové ceny je doprava a montáž</t>
  </si>
  <si>
    <t>Katedra multimediální</t>
  </si>
  <si>
    <t>Katedra multimediální s AV skříňkou, celodřevěná, ABS, 160x60x76cm, prac.deska 25mm s ABS hranou. V pracovní desce
stolu bude průchodka průměru 70mm pro kabeláž pro monitor. Konstrukce katedry z LTD 18mm, dvojitá záda pro vedení veškeré kabeláže. Pojezd pro klávesnici pod pracovní deskou.
PC box: šíře 27cm, ve spodní části jekl 40x20mm, v horní části PC boxu stavitelná police, v zadní části PC boxu odvětrování
perforovaným plechem (velikost otvoru min.7mm max.10mm). Roletová skříňka pro AV techniku: šíře 60cm, ve spodní části jekl 40x20mm, 2x stavitelné police, horizontální roletová dvířka se zámkem.
Kovové prvky budou upraveny vypalovací barvou RAL 2004.
Elektrické rozvody v učitelské katedře</t>
  </si>
  <si>
    <t>Stůl</t>
  </si>
  <si>
    <t>Židle na plynovém pístu, bukový sedák a opěrák, kluzáky</t>
  </si>
  <si>
    <t>Stůl rohový 76x144x55 cm celodřevěný s perforovaným čelním zavětrováním, včetně kanálů pro kabeláže jazykové učebny (prostup nábytkem)</t>
  </si>
  <si>
    <t>Stůl 76x70x60 cm celodřevěný s perforovaným čelním zavětrováním, včetně kanálů pro kabeláže jazykové učebny (prostup nábytkem)</t>
  </si>
  <si>
    <t>Katedra multimediální s AV skříňkou, celodřevěná, ABS, 160x60x76cm, prac.deska 25mm s ABS hranou. V pracovní desce stolu bude průchodka průměru 70mm pro kabeláž pro monitor. Konstrukce katedry z LTD 18mm, dvojitá záda pro vedení veškeré kabeláže. Pojezd pro klávesnici pod pracovní deskou.
PC box: šíře 27cm, ve spodní části jekl 40x20mm, v horní části PC boxu stavitelná police, v zadní části PC boxu odvětrování perforovaným plechem (velikost otvoru min.7mm max.10mm).
Roletová skříňka pro AV techniku: šíře 60cm, ve spodní části jekl 40x20mm, 2x stavitelné police, horizontální roletová dvířka se zámkem.
Kovové prvky budou upraveny vypalovací barvou RAL 1033.
Elektrické rozvody v učitelské katedře.</t>
  </si>
  <si>
    <t>Učebna PC - Specifikace položky dekor kovových konstrukcí RAL 6018 - zelená</t>
  </si>
  <si>
    <t>Učebna NJ - Specifikace položky dekor kovových konstrukcí RAL 1033 - žlutá</t>
  </si>
  <si>
    <t>Učebna AJ - Specifikace položky dekor kovových konstrukcí RAL 2004 - oranžová</t>
  </si>
  <si>
    <t>PC stůl</t>
  </si>
  <si>
    <t>Stůl 76x130x60 cm celodřevěný s perforovaným čelním zavětrováním, včetně kanálů pro kabeláže jazykové učebny (prostup nábytkem)</t>
  </si>
  <si>
    <t>Židle učitelská na plynovém pístu, čalouněná, dekor potahu šedý</t>
  </si>
  <si>
    <t>Židle učitelská na plynovém pístu, skořepina čalouněná,
Kolečka, potah šedý</t>
  </si>
  <si>
    <r>
      <t xml:space="preserve">Záruční lhůta pro níže uvedené plnění: </t>
    </r>
    <r>
      <rPr>
        <sz val="11"/>
        <rFont val="Times New Roman"/>
        <family val="1"/>
        <charset val="238"/>
      </rPr>
      <t>24 měsíců</t>
    </r>
  </si>
  <si>
    <t xml:space="preserve">Židle na plynovém pístu, plastová skořepina RAL 6018 </t>
  </si>
  <si>
    <t>DODAVATEL DOPLNÍ VLASTNÍ TECHNICKOU SPECIFIKACI (NESTAČÍ OPSAT ZADAVATELEM UVEDENOU SPECIFIKACI)</t>
  </si>
  <si>
    <r>
      <rPr>
        <b/>
        <sz val="12"/>
        <color theme="1"/>
        <rFont val="Times New Roman"/>
        <family val="1"/>
        <charset val="238"/>
      </rPr>
      <t xml:space="preserve">Vlastní technická specifikace požadovaného zboží a vlastní technická specifikace nabízeného zboží - Pokyn k vyplnění:                                                                         </t>
    </r>
    <r>
      <rPr>
        <sz val="12"/>
        <color theme="1"/>
        <rFont val="Times New Roman"/>
        <family val="1"/>
        <charset val="238"/>
      </rPr>
      <t xml:space="preserve">Dodavatel do položky </t>
    </r>
    <r>
      <rPr>
        <u/>
        <sz val="12"/>
        <color theme="1"/>
        <rFont val="Times New Roman"/>
        <family val="1"/>
        <charset val="238"/>
      </rPr>
      <t>Parametry nabízeného plnění</t>
    </r>
    <r>
      <rPr>
        <sz val="12"/>
        <color theme="1"/>
        <rFont val="Times New Roman"/>
        <family val="1"/>
        <charset val="238"/>
      </rPr>
      <t xml:space="preserve"> doplní vlastní technickou specifikaci tak, aby zadavatel mohl porovnat, zda nabízené zboží odpovídá minimálním požadavkům, které jsou stanoveny v této příloze. Ve sloupci </t>
    </r>
    <r>
      <rPr>
        <u/>
        <sz val="12"/>
        <color theme="1"/>
        <rFont val="Times New Roman"/>
        <family val="1"/>
        <charset val="238"/>
      </rPr>
      <t>Splnění minimálních požadavků zadavatele</t>
    </r>
    <r>
      <rPr>
        <sz val="12"/>
        <color theme="1"/>
        <rFont val="Times New Roman"/>
        <family val="1"/>
        <charset val="238"/>
      </rPr>
      <t xml:space="preserve"> dodavatel doplní, zda jím nabízené zboží splňuje minimální požadavky stanovené zadavatelem slovy ,,ANO" nebo ,,NE". Dodavatel do položky </t>
    </r>
    <r>
      <rPr>
        <u/>
        <sz val="12"/>
        <color theme="1"/>
        <rFont val="Times New Roman"/>
        <family val="1"/>
        <charset val="238"/>
      </rPr>
      <t>Jednotková cena v Kč bez DPH</t>
    </r>
    <r>
      <rPr>
        <sz val="12"/>
        <color theme="1"/>
        <rFont val="Times New Roman"/>
        <family val="1"/>
        <charset val="238"/>
      </rPr>
      <t xml:space="preserve"> doplní jím nabízenou cenu. Zadavatel v této příloze stanovil základní požadavky a parametry dodávaného zboží, které dodavatel musí dodržet a zohlednit ve své nabídce. Dodavatel může nabídnout zboží s jinými, pokud možno lepšími parametry (v případě, že lze objektivně stanovit, že se jedná o parametry lepší), nikoli s parametry horšími, než požaduje zadavatel v zadávacích podmínkách a této příloze. Předmětem dodávky musí být zboží nové, ne repasované.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38"/>
      </rPr>
      <t>Nesplnění jedné nebo více technických podmínek požadovaných zadavatelem bude považováno za nesplnění zadávacích podmínek.</t>
    </r>
    <r>
      <rPr>
        <b/>
        <sz val="11"/>
        <color theme="1"/>
        <rFont val="Times New Roman"/>
        <family val="1"/>
        <charset val="238"/>
      </rPr>
      <t xml:space="preserve"> </t>
    </r>
  </si>
  <si>
    <r>
      <rPr>
        <b/>
        <sz val="8"/>
        <color indexed="8"/>
        <rFont val="Times New Roman"/>
        <family val="1"/>
        <charset val="238"/>
      </rPr>
      <t>1300 x 760 x 680 mm  ( š x v x h )</t>
    </r>
    <r>
      <rPr>
        <sz val="8"/>
        <color indexed="8"/>
        <rFont val="Times New Roman"/>
        <family val="1"/>
        <charset val="238"/>
      </rPr>
      <t xml:space="preserve">
konstrukce: kombinace kov/LTD 18 mm, rám boční nohy z ohýbaného ocelového profilu min. 50 x 30 mm plochoovál, ošetřena vypalovací práškovou barvou RAL 6018, pracovní deska o síle min. 25 mm, PUR litá hrana, odklopná lišta zadní části pracovní desky (min. 110 mm) pro výjezd monitoru, výsuvný vertikální mechanismus pro monitor nebo AiO PC - na lineárním ložisku s automatickou fixací (zaskakování do nastavené pozice bez nutnosti šroubovat nebo jinak mechanicky ovládat v horní nebo v dolní poloze), vestavěný tunel pro vedení kabeláží. Součástí mechanismu s vertikálním i horizontálním natáčením monitoru je přírubový plech.Boční nohy stolu osazeny dlouhým návlekem min. 200 mm s rektifikací pro ustanovení do přesné polohy. RAL 6018</t>
    </r>
  </si>
  <si>
    <r>
      <rPr>
        <b/>
        <sz val="8"/>
        <color indexed="8"/>
        <rFont val="Times New Roman"/>
        <family val="1"/>
        <charset val="238"/>
      </rPr>
      <t>900 x 760 x 680 mm  ( š x v x h )</t>
    </r>
    <r>
      <rPr>
        <sz val="8"/>
        <color indexed="8"/>
        <rFont val="Times New Roman"/>
        <family val="1"/>
        <charset val="238"/>
      </rPr>
      <t xml:space="preserve">
konstrukce: LTD 18 mm, pracovní deska o síle min. 25 mm, PUR litá hrana, odklopná lišta zadní části pracovní desky pro výjezd monitoru, výsuvný vertikální mechanismus pro monitor nebo AiO PC - na lineárním ložisku s automatickou fixací (zaskakování do nastavené pozice bez nutnosti šroubovat nebo jinak mechanicky ovládat v horní nebo v dolní poloze), vestavěný tunel pro vedení kabeláží. Součástí mechanismu s vertikálním i horizontálním natáčením monitoru je přírubový plech.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</si>
</sst>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Verdana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1" fillId="2" borderId="8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4" fontId="10" fillId="0" borderId="11" xfId="0" applyNumberFormat="1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4" fontId="12" fillId="0" borderId="8" xfId="0" applyNumberFormat="1" applyFont="1" applyBorder="1" applyAlignment="1" applyProtection="1">
      <alignment horizontal="center" vertical="center"/>
      <protection locked="0"/>
    </xf>
    <xf numFmtId="4" fontId="12" fillId="0" borderId="8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/>
    </xf>
    <xf numFmtId="4" fontId="12" fillId="0" borderId="13" xfId="0" applyNumberFormat="1" applyFont="1" applyBorder="1" applyAlignment="1" applyProtection="1">
      <alignment horizontal="center" vertical="center"/>
      <protection locked="0"/>
    </xf>
    <xf numFmtId="4" fontId="12" fillId="0" borderId="13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4" fontId="12" fillId="0" borderId="20" xfId="0" applyNumberFormat="1" applyFont="1" applyBorder="1" applyAlignment="1" applyProtection="1">
      <alignment horizontal="center" vertical="center"/>
      <protection locked="0"/>
    </xf>
    <xf numFmtId="4" fontId="12" fillId="0" borderId="20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2" fillId="0" borderId="32" xfId="0" applyNumberFormat="1" applyFont="1" applyBorder="1" applyAlignment="1">
      <alignment horizontal="center" vertical="center"/>
    </xf>
    <xf numFmtId="4" fontId="12" fillId="0" borderId="30" xfId="0" applyNumberFormat="1" applyFont="1" applyBorder="1" applyAlignment="1">
      <alignment horizontal="center" vertical="center"/>
    </xf>
    <xf numFmtId="4" fontId="12" fillId="0" borderId="31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4" fontId="12" fillId="0" borderId="7" xfId="0" applyNumberFormat="1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4" fontId="12" fillId="0" borderId="23" xfId="0" applyNumberFormat="1" applyFont="1" applyBorder="1" applyAlignment="1" applyProtection="1">
      <alignment horizontal="center" vertical="center"/>
      <protection locked="0"/>
    </xf>
    <xf numFmtId="4" fontId="12" fillId="0" borderId="23" xfId="0" applyNumberFormat="1" applyFont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6" fillId="4" borderId="13" xfId="0" applyNumberFormat="1" applyFont="1" applyFill="1" applyBorder="1" applyAlignment="1">
      <alignment vertical="center" wrapText="1"/>
    </xf>
    <xf numFmtId="0" fontId="16" fillId="0" borderId="12" xfId="0" applyNumberFormat="1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6" fillId="4" borderId="20" xfId="0" applyNumberFormat="1" applyFont="1" applyFill="1" applyBorder="1" applyAlignment="1">
      <alignment horizontal="left" wrapText="1"/>
    </xf>
    <xf numFmtId="0" fontId="12" fillId="0" borderId="2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6" fillId="4" borderId="13" xfId="0" applyNumberFormat="1" applyFont="1" applyFill="1" applyBorder="1" applyAlignment="1">
      <alignment horizontal="left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4" borderId="8" xfId="0" applyNumberFormat="1" applyFont="1" applyFill="1" applyBorder="1" applyAlignment="1">
      <alignment horizontal="left" vertical="center" wrapText="1"/>
    </xf>
    <xf numFmtId="0" fontId="15" fillId="0" borderId="33" xfId="0" applyFont="1" applyBorder="1" applyAlignment="1">
      <alignment horizontal="center" vertical="center" wrapText="1"/>
    </xf>
    <xf numFmtId="0" fontId="16" fillId="4" borderId="7" xfId="0" applyNumberFormat="1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6" fillId="0" borderId="27" xfId="0" applyNumberFormat="1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H25" sqref="H25"/>
    </sheetView>
  </sheetViews>
  <sheetFormatPr defaultColWidth="9.140625" defaultRowHeight="15.75" x14ac:dyDescent="0.25"/>
  <cols>
    <col min="1" max="1" width="6.7109375" style="1" customWidth="1"/>
    <col min="2" max="2" width="14.42578125" style="1" customWidth="1"/>
    <col min="3" max="3" width="31.7109375" style="5" customWidth="1"/>
    <col min="4" max="4" width="9.5703125" style="1" customWidth="1"/>
    <col min="5" max="5" width="26.42578125" style="1" customWidth="1"/>
    <col min="6" max="6" width="10.7109375" style="1" customWidth="1"/>
    <col min="7" max="7" width="13.7109375" style="1" customWidth="1"/>
    <col min="8" max="8" width="14.85546875" style="1" customWidth="1"/>
    <col min="9" max="9" width="15" style="1" customWidth="1"/>
    <col min="10" max="10" width="19.28515625" style="1" customWidth="1"/>
    <col min="11" max="16384" width="9.140625" style="1"/>
  </cols>
  <sheetData>
    <row r="1" spans="1:10" ht="16.5" thickBot="1" x14ac:dyDescent="0.3">
      <c r="A1" s="69" t="s">
        <v>13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ht="115.5" customHeight="1" x14ac:dyDescent="0.25">
      <c r="A2" s="72" t="s">
        <v>33</v>
      </c>
      <c r="B2" s="73"/>
      <c r="C2" s="73"/>
      <c r="D2" s="73"/>
      <c r="E2" s="73"/>
      <c r="F2" s="73"/>
      <c r="G2" s="73"/>
      <c r="H2" s="73"/>
      <c r="I2" s="73"/>
      <c r="J2" s="74"/>
    </row>
    <row r="3" spans="1:10" ht="14.25" customHeight="1" x14ac:dyDescent="0.25">
      <c r="A3" s="75" t="s">
        <v>15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6.5" customHeight="1" x14ac:dyDescent="0.25">
      <c r="A4" s="65" t="s">
        <v>30</v>
      </c>
      <c r="B4" s="66"/>
      <c r="C4" s="66"/>
      <c r="D4" s="66"/>
      <c r="E4" s="66"/>
      <c r="F4" s="66"/>
      <c r="G4" s="66"/>
      <c r="H4" s="66"/>
      <c r="I4" s="67"/>
      <c r="J4" s="68"/>
    </row>
    <row r="5" spans="1:10" ht="54.75" customHeight="1" x14ac:dyDescent="0.25">
      <c r="A5" s="89" t="s">
        <v>0</v>
      </c>
      <c r="B5" s="91" t="s">
        <v>2</v>
      </c>
      <c r="C5" s="91" t="s">
        <v>6</v>
      </c>
      <c r="D5" s="93" t="s">
        <v>1</v>
      </c>
      <c r="E5" s="7" t="s">
        <v>14</v>
      </c>
      <c r="F5" s="8" t="s">
        <v>3</v>
      </c>
      <c r="G5" s="7" t="s">
        <v>5</v>
      </c>
      <c r="H5" s="91" t="s">
        <v>7</v>
      </c>
      <c r="I5" s="91" t="s">
        <v>9</v>
      </c>
      <c r="J5" s="77" t="s">
        <v>8</v>
      </c>
    </row>
    <row r="6" spans="1:10" s="2" customFormat="1" ht="27" customHeight="1" thickBot="1" x14ac:dyDescent="0.3">
      <c r="A6" s="90"/>
      <c r="B6" s="92"/>
      <c r="C6" s="92"/>
      <c r="D6" s="94"/>
      <c r="E6" s="3" t="s">
        <v>4</v>
      </c>
      <c r="F6" s="6" t="s">
        <v>4</v>
      </c>
      <c r="G6" s="3" t="s">
        <v>4</v>
      </c>
      <c r="H6" s="92"/>
      <c r="I6" s="92"/>
      <c r="J6" s="78"/>
    </row>
    <row r="7" spans="1:10" ht="16.5" thickBot="1" x14ac:dyDescent="0.3">
      <c r="A7" s="79" t="s">
        <v>25</v>
      </c>
      <c r="B7" s="80"/>
      <c r="C7" s="80"/>
      <c r="D7" s="80"/>
      <c r="E7" s="80"/>
      <c r="F7" s="80"/>
      <c r="G7" s="80"/>
      <c r="H7" s="80"/>
      <c r="I7" s="80"/>
      <c r="J7" s="81"/>
    </row>
    <row r="8" spans="1:10" s="4" customFormat="1" ht="250.5" customHeight="1" thickBot="1" x14ac:dyDescent="0.3">
      <c r="A8" s="39">
        <v>1</v>
      </c>
      <c r="B8" s="40" t="s">
        <v>16</v>
      </c>
      <c r="C8" s="41" t="s">
        <v>17</v>
      </c>
      <c r="D8" s="36">
        <v>1</v>
      </c>
      <c r="E8" s="12" t="s">
        <v>32</v>
      </c>
      <c r="F8" s="9"/>
      <c r="G8" s="16"/>
      <c r="H8" s="17">
        <f>G8*D8</f>
        <v>0</v>
      </c>
      <c r="I8" s="17">
        <f>H8*0.21</f>
        <v>0</v>
      </c>
      <c r="J8" s="18">
        <f>H8+I8</f>
        <v>0</v>
      </c>
    </row>
    <row r="9" spans="1:10" s="4" customFormat="1" ht="65.25" customHeight="1" thickBot="1" x14ac:dyDescent="0.3">
      <c r="A9" s="39">
        <v>2</v>
      </c>
      <c r="B9" s="40" t="s">
        <v>18</v>
      </c>
      <c r="C9" s="41" t="s">
        <v>27</v>
      </c>
      <c r="D9" s="34">
        <v>10</v>
      </c>
      <c r="E9" s="12" t="s">
        <v>32</v>
      </c>
      <c r="F9" s="9"/>
      <c r="G9" s="16"/>
      <c r="H9" s="17">
        <f t="shared" ref="H9:H12" si="0">G9*D9</f>
        <v>0</v>
      </c>
      <c r="I9" s="17">
        <f t="shared" ref="I9:I12" si="1">H9*0.21</f>
        <v>0</v>
      </c>
      <c r="J9" s="18">
        <f t="shared" ref="J9:J12" si="2">H9+I9</f>
        <v>0</v>
      </c>
    </row>
    <row r="10" spans="1:10" s="4" customFormat="1" ht="70.5" customHeight="1" thickBot="1" x14ac:dyDescent="0.3">
      <c r="A10" s="39">
        <v>3</v>
      </c>
      <c r="B10" s="40" t="s">
        <v>18</v>
      </c>
      <c r="C10" s="41" t="s">
        <v>20</v>
      </c>
      <c r="D10" s="36">
        <v>2</v>
      </c>
      <c r="E10" s="12" t="s">
        <v>32</v>
      </c>
      <c r="F10" s="9"/>
      <c r="G10" s="16"/>
      <c r="H10" s="17">
        <f t="shared" si="0"/>
        <v>0</v>
      </c>
      <c r="I10" s="17">
        <f t="shared" si="1"/>
        <v>0</v>
      </c>
      <c r="J10" s="18">
        <f t="shared" si="2"/>
        <v>0</v>
      </c>
    </row>
    <row r="11" spans="1:10" s="4" customFormat="1" ht="57.75" customHeight="1" thickBot="1" x14ac:dyDescent="0.3">
      <c r="A11" s="39">
        <v>4</v>
      </c>
      <c r="B11" s="42" t="s">
        <v>11</v>
      </c>
      <c r="C11" s="43" t="s">
        <v>28</v>
      </c>
      <c r="D11" s="36">
        <v>1</v>
      </c>
      <c r="E11" s="12" t="s">
        <v>32</v>
      </c>
      <c r="F11" s="9"/>
      <c r="G11" s="16"/>
      <c r="H11" s="17">
        <f t="shared" si="0"/>
        <v>0</v>
      </c>
      <c r="I11" s="17">
        <f t="shared" si="1"/>
        <v>0</v>
      </c>
      <c r="J11" s="18">
        <f t="shared" si="2"/>
        <v>0</v>
      </c>
    </row>
    <row r="12" spans="1:10" s="4" customFormat="1" ht="60" customHeight="1" thickBot="1" x14ac:dyDescent="0.3">
      <c r="A12" s="39">
        <v>5</v>
      </c>
      <c r="B12" s="44" t="s">
        <v>10</v>
      </c>
      <c r="C12" s="43" t="s">
        <v>19</v>
      </c>
      <c r="D12" s="36">
        <v>24</v>
      </c>
      <c r="E12" s="12" t="s">
        <v>32</v>
      </c>
      <c r="F12" s="9"/>
      <c r="G12" s="16"/>
      <c r="H12" s="17">
        <f t="shared" si="0"/>
        <v>0</v>
      </c>
      <c r="I12" s="17">
        <f t="shared" si="1"/>
        <v>0</v>
      </c>
      <c r="J12" s="18">
        <f t="shared" si="2"/>
        <v>0</v>
      </c>
    </row>
    <row r="13" spans="1:10" s="4" customFormat="1" ht="14.25" thickTop="1" thickBot="1" x14ac:dyDescent="0.3">
      <c r="A13" s="82" t="s">
        <v>24</v>
      </c>
      <c r="B13" s="83"/>
      <c r="C13" s="83"/>
      <c r="D13" s="83"/>
      <c r="E13" s="83"/>
      <c r="F13" s="83"/>
      <c r="G13" s="83"/>
      <c r="H13" s="83"/>
      <c r="I13" s="83"/>
      <c r="J13" s="84"/>
    </row>
    <row r="14" spans="1:10" s="4" customFormat="1" ht="252" customHeight="1" thickTop="1" thickBot="1" x14ac:dyDescent="0.25">
      <c r="A14" s="45">
        <v>6</v>
      </c>
      <c r="B14" s="46" t="s">
        <v>16</v>
      </c>
      <c r="C14" s="47" t="s">
        <v>22</v>
      </c>
      <c r="D14" s="48">
        <v>1</v>
      </c>
      <c r="E14" s="12" t="s">
        <v>32</v>
      </c>
      <c r="F14" s="19"/>
      <c r="G14" s="20"/>
      <c r="H14" s="21">
        <f>G14*D14</f>
        <v>0</v>
      </c>
      <c r="I14" s="21">
        <f>H14*0.21</f>
        <v>0</v>
      </c>
      <c r="J14" s="22">
        <f>H14+I14</f>
        <v>0</v>
      </c>
    </row>
    <row r="15" spans="1:10" s="4" customFormat="1" ht="76.5" customHeight="1" thickTop="1" thickBot="1" x14ac:dyDescent="0.3">
      <c r="A15" s="45">
        <v>7</v>
      </c>
      <c r="B15" s="49" t="s">
        <v>18</v>
      </c>
      <c r="C15" s="50" t="s">
        <v>27</v>
      </c>
      <c r="D15" s="36">
        <v>9</v>
      </c>
      <c r="E15" s="12" t="s">
        <v>32</v>
      </c>
      <c r="F15" s="9"/>
      <c r="G15" s="16"/>
      <c r="H15" s="17">
        <f t="shared" ref="H15:H19" si="3">G15*D15</f>
        <v>0</v>
      </c>
      <c r="I15" s="17">
        <f t="shared" ref="I15:I19" si="4">H15*0.21</f>
        <v>0</v>
      </c>
      <c r="J15" s="23">
        <f t="shared" ref="J15:J19" si="5">H15+I15</f>
        <v>0</v>
      </c>
    </row>
    <row r="16" spans="1:10" s="4" customFormat="1" ht="72" customHeight="1" thickTop="1" thickBot="1" x14ac:dyDescent="0.3">
      <c r="A16" s="45">
        <v>8</v>
      </c>
      <c r="B16" s="51" t="s">
        <v>18</v>
      </c>
      <c r="C16" s="52" t="s">
        <v>20</v>
      </c>
      <c r="D16" s="34">
        <v>2</v>
      </c>
      <c r="E16" s="12" t="s">
        <v>32</v>
      </c>
      <c r="F16" s="10"/>
      <c r="G16" s="13"/>
      <c r="H16" s="24">
        <f t="shared" si="3"/>
        <v>0</v>
      </c>
      <c r="I16" s="24">
        <f t="shared" si="4"/>
        <v>0</v>
      </c>
      <c r="J16" s="25">
        <f t="shared" si="5"/>
        <v>0</v>
      </c>
    </row>
    <row r="17" spans="1:10" s="4" customFormat="1" ht="72" customHeight="1" thickTop="1" thickBot="1" x14ac:dyDescent="0.3">
      <c r="A17" s="45">
        <v>9</v>
      </c>
      <c r="B17" s="53" t="s">
        <v>18</v>
      </c>
      <c r="C17" s="54" t="s">
        <v>21</v>
      </c>
      <c r="D17" s="55">
        <v>2</v>
      </c>
      <c r="E17" s="12" t="s">
        <v>32</v>
      </c>
      <c r="F17" s="26"/>
      <c r="G17" s="27"/>
      <c r="H17" s="21">
        <f t="shared" si="3"/>
        <v>0</v>
      </c>
      <c r="I17" s="21">
        <f t="shared" si="4"/>
        <v>0</v>
      </c>
      <c r="J17" s="22">
        <f t="shared" si="5"/>
        <v>0</v>
      </c>
    </row>
    <row r="18" spans="1:10" s="4" customFormat="1" ht="66" customHeight="1" thickTop="1" thickBot="1" x14ac:dyDescent="0.3">
      <c r="A18" s="45">
        <v>10</v>
      </c>
      <c r="B18" s="56" t="s">
        <v>11</v>
      </c>
      <c r="C18" s="57" t="s">
        <v>28</v>
      </c>
      <c r="D18" s="36">
        <v>1</v>
      </c>
      <c r="E18" s="12" t="s">
        <v>32</v>
      </c>
      <c r="F18" s="9"/>
      <c r="G18" s="16"/>
      <c r="H18" s="17">
        <f t="shared" si="3"/>
        <v>0</v>
      </c>
      <c r="I18" s="17">
        <f t="shared" si="4"/>
        <v>0</v>
      </c>
      <c r="J18" s="23">
        <f t="shared" si="5"/>
        <v>0</v>
      </c>
    </row>
    <row r="19" spans="1:10" s="4" customFormat="1" ht="76.5" customHeight="1" thickTop="1" thickBot="1" x14ac:dyDescent="0.3">
      <c r="A19" s="58">
        <v>11</v>
      </c>
      <c r="B19" s="59" t="s">
        <v>10</v>
      </c>
      <c r="C19" s="60" t="s">
        <v>19</v>
      </c>
      <c r="D19" s="61">
        <v>24</v>
      </c>
      <c r="E19" s="12" t="s">
        <v>32</v>
      </c>
      <c r="F19" s="28"/>
      <c r="G19" s="29"/>
      <c r="H19" s="30">
        <f t="shared" si="3"/>
        <v>0</v>
      </c>
      <c r="I19" s="30">
        <f t="shared" si="4"/>
        <v>0</v>
      </c>
      <c r="J19" s="31">
        <f t="shared" si="5"/>
        <v>0</v>
      </c>
    </row>
    <row r="20" spans="1:10" s="4" customFormat="1" ht="13.5" thickBot="1" x14ac:dyDescent="0.3">
      <c r="A20" s="85" t="s">
        <v>23</v>
      </c>
      <c r="B20" s="86"/>
      <c r="C20" s="86"/>
      <c r="D20" s="86"/>
      <c r="E20" s="86"/>
      <c r="F20" s="86"/>
      <c r="G20" s="86"/>
      <c r="H20" s="86"/>
      <c r="I20" s="86"/>
      <c r="J20" s="87"/>
    </row>
    <row r="21" spans="1:10" s="4" customFormat="1" ht="271.5" customHeight="1" thickBot="1" x14ac:dyDescent="0.3">
      <c r="A21" s="62">
        <v>12</v>
      </c>
      <c r="B21" s="32" t="s">
        <v>16</v>
      </c>
      <c r="C21" s="33" t="s">
        <v>34</v>
      </c>
      <c r="D21" s="34">
        <v>1</v>
      </c>
      <c r="E21" s="12" t="s">
        <v>32</v>
      </c>
      <c r="F21" s="10"/>
      <c r="G21" s="13"/>
      <c r="H21" s="14">
        <f>G21*D21</f>
        <v>0</v>
      </c>
      <c r="I21" s="14">
        <f>H21*0.21</f>
        <v>0</v>
      </c>
      <c r="J21" s="15">
        <f>H21+I21</f>
        <v>0</v>
      </c>
    </row>
    <row r="22" spans="1:10" s="4" customFormat="1" ht="178.5" customHeight="1" thickTop="1" thickBot="1" x14ac:dyDescent="0.3">
      <c r="A22" s="63">
        <v>13</v>
      </c>
      <c r="B22" s="35" t="s">
        <v>26</v>
      </c>
      <c r="C22" s="33" t="s">
        <v>35</v>
      </c>
      <c r="D22" s="36">
        <v>25</v>
      </c>
      <c r="E22" s="12" t="s">
        <v>32</v>
      </c>
      <c r="F22" s="9"/>
      <c r="G22" s="16"/>
      <c r="H22" s="17">
        <f t="shared" ref="H22:H24" si="6">G22*D22</f>
        <v>0</v>
      </c>
      <c r="I22" s="17">
        <f t="shared" ref="I22:I25" si="7">H22*0.21</f>
        <v>0</v>
      </c>
      <c r="J22" s="18">
        <f t="shared" ref="J22:J25" si="8">H22+I22</f>
        <v>0</v>
      </c>
    </row>
    <row r="23" spans="1:10" s="4" customFormat="1" ht="84" customHeight="1" thickTop="1" thickBot="1" x14ac:dyDescent="0.3">
      <c r="A23" s="63">
        <v>14</v>
      </c>
      <c r="B23" s="35" t="s">
        <v>11</v>
      </c>
      <c r="C23" s="37" t="s">
        <v>29</v>
      </c>
      <c r="D23" s="36">
        <v>1</v>
      </c>
      <c r="E23" s="12" t="s">
        <v>32</v>
      </c>
      <c r="F23" s="9"/>
      <c r="G23" s="16"/>
      <c r="H23" s="17">
        <f t="shared" si="6"/>
        <v>0</v>
      </c>
      <c r="I23" s="17">
        <f t="shared" si="7"/>
        <v>0</v>
      </c>
      <c r="J23" s="18">
        <f t="shared" si="8"/>
        <v>0</v>
      </c>
    </row>
    <row r="24" spans="1:10" s="4" customFormat="1" ht="79.5" customHeight="1" thickTop="1" thickBot="1" x14ac:dyDescent="0.3">
      <c r="A24" s="63">
        <v>15</v>
      </c>
      <c r="B24" s="35" t="s">
        <v>10</v>
      </c>
      <c r="C24" s="38" t="s">
        <v>31</v>
      </c>
      <c r="D24" s="36">
        <v>26</v>
      </c>
      <c r="E24" s="12" t="s">
        <v>32</v>
      </c>
      <c r="F24" s="9"/>
      <c r="G24" s="16"/>
      <c r="H24" s="17">
        <f t="shared" si="6"/>
        <v>0</v>
      </c>
      <c r="I24" s="17">
        <f t="shared" si="7"/>
        <v>0</v>
      </c>
      <c r="J24" s="18">
        <f t="shared" si="8"/>
        <v>0</v>
      </c>
    </row>
    <row r="25" spans="1:10" s="4" customFormat="1" ht="14.25" thickTop="1" thickBot="1" x14ac:dyDescent="0.3">
      <c r="A25" s="64"/>
      <c r="B25" s="88" t="s">
        <v>12</v>
      </c>
      <c r="C25" s="88"/>
      <c r="D25" s="88"/>
      <c r="E25" s="88"/>
      <c r="F25" s="88"/>
      <c r="G25" s="88"/>
      <c r="H25" s="11">
        <f>SUM(H21:H24,H14:H19,H8:H12)</f>
        <v>0</v>
      </c>
      <c r="I25" s="11">
        <f t="shared" si="7"/>
        <v>0</v>
      </c>
      <c r="J25" s="11">
        <f t="shared" si="8"/>
        <v>0</v>
      </c>
    </row>
  </sheetData>
  <sheetProtection password="C5A3" sheet="1" objects="1" scenarios="1" formatCells="0" insertRows="0"/>
  <mergeCells count="15">
    <mergeCell ref="J5:J6"/>
    <mergeCell ref="A7:J7"/>
    <mergeCell ref="A13:J13"/>
    <mergeCell ref="A20:J20"/>
    <mergeCell ref="B25:G25"/>
    <mergeCell ref="A5:A6"/>
    <mergeCell ref="B5:B6"/>
    <mergeCell ref="C5:C6"/>
    <mergeCell ref="D5:D6"/>
    <mergeCell ref="H5:H6"/>
    <mergeCell ref="I5:I6"/>
    <mergeCell ref="A4:J4"/>
    <mergeCell ref="A1:J1"/>
    <mergeCell ref="A2:J2"/>
    <mergeCell ref="A3:J3"/>
  </mergeCells>
  <pageMargins left="0.7" right="0.7" top="0.78740157499999996" bottom="0.78740157499999996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Danihelková Eva, Mgr.</cp:lastModifiedBy>
  <cp:lastPrinted>2018-09-19T11:29:16Z</cp:lastPrinted>
  <dcterms:created xsi:type="dcterms:W3CDTF">2018-06-08T07:37:31Z</dcterms:created>
  <dcterms:modified xsi:type="dcterms:W3CDTF">2018-12-11T07:20:03Z</dcterms:modified>
</cp:coreProperties>
</file>